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Príncipe Asturias\Datos Abiertos Memoria 2021 HUPA\"/>
    </mc:Choice>
  </mc:AlternateContent>
  <bookViews>
    <workbookView xWindow="0" yWindow="0" windowWidth="13245" windowHeight="6930" firstSheet="6" activeTab="7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PAIC-ICC" sheetId="18" r:id="rId13"/>
    <sheet name="COMCOVI19" sheetId="19" r:id="rId14"/>
    <sheet name="Coordinación con residencias" sheetId="20" r:id="rId15"/>
    <sheet name="Informes AP-Madrid" sheetId="21" r:id="rId16"/>
    <sheet name="Prestaciones e-Consultas" sheetId="22" r:id="rId17"/>
    <sheet name="Especialidad e-Consultas" sheetId="23" r:id="rId18"/>
    <sheet name="VPE-SM" sheetId="24" r:id="rId19"/>
    <sheet name="H Domicilio S.Mental" sheetId="25" r:id="rId20"/>
    <sheet name="Derivaciones H M Estancia" sheetId="26" r:id="rId21"/>
    <sheet name="UFGRS" sheetId="27" r:id="rId22"/>
    <sheet name="Enfermeros Especialistas" sheetId="28" r:id="rId23"/>
    <sheet name="Áreas Soporte" sheetId="17" r:id="rId24"/>
    <sheet name="Residuos" sheetId="16" r:id="rId25"/>
    <sheet name="Consumos" sheetId="29" r:id="rId26"/>
  </sheets>
  <definedNames>
    <definedName name="_Toc106893899" localSheetId="1">'Actividad Asistencial'!#REF!</definedName>
    <definedName name="_Toc106893902" localSheetId="4">Donaciones.Trasplantes!#REF!</definedName>
    <definedName name="_Toc106893905" localSheetId="8">'Consultas Libre Elección'!#REF!</definedName>
    <definedName name="_Toc113437740" localSheetId="2">'Actividad Quirúrgica'!$A$1</definedName>
    <definedName name="_Toc113437742" localSheetId="4">Donaciones.Trasplantes!$A$1</definedName>
    <definedName name="_Toc113437743" localSheetId="5">Técnicas!$A$1</definedName>
    <definedName name="_Toc113437744" localSheetId="8">'Consultas Libre Elección'!$A$1</definedName>
    <definedName name="_Toc113437748" localSheetId="23">'Áreas Soporte'!$A$1</definedName>
    <definedName name="_Toc318202532" localSheetId="2">'Actividad Quirúrgica'!#REF!</definedName>
    <definedName name="_Toc318202539" localSheetId="9">'GDR Médicos'!#REF!</definedName>
    <definedName name="_Toc74228253" localSheetId="1">'Actividad Asistencial'!#REF!</definedName>
    <definedName name="_Toc74228255" localSheetId="3">'Consultas No Presenciales'!#REF!</definedName>
    <definedName name="_Toc74228259" localSheetId="9">'GDR Médicos'!$B$1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8" l="1"/>
  <c r="C43" i="8"/>
  <c r="B43" i="8"/>
</calcChain>
</file>

<file path=xl/sharedStrings.xml><?xml version="1.0" encoding="utf-8"?>
<sst xmlns="http://schemas.openxmlformats.org/spreadsheetml/2006/main" count="472" uniqueCount="390">
  <si>
    <t>MEMORIA 2021</t>
  </si>
  <si>
    <t>3. Respuesta Integrada a las Necesidades Asistenciales</t>
  </si>
  <si>
    <t>Hospital Universitario Príncipe de Asturias</t>
  </si>
  <si>
    <t xml:space="preserve">Actividad Asistencial 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</si>
  <si>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</si>
  <si>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</si>
  <si>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</si>
  <si>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</si>
  <si>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</si>
  <si>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</si>
  <si>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</si>
  <si>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</si>
  <si>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</si>
  <si>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Psiquiátrico</t>
  </si>
  <si>
    <t>Otros Médicos</t>
  </si>
  <si>
    <t>Quirúrgico</t>
  </si>
  <si>
    <t>DIÁLISIS (pacientes/mes)</t>
  </si>
  <si>
    <t>Hemodiálisis en el hospital</t>
  </si>
  <si>
    <t>Hemodiálisis en centros concertados</t>
  </si>
  <si>
    <t>Hemodiálisis en domicilio</t>
  </si>
  <si>
    <t>Pacientes CAPD</t>
  </si>
  <si>
    <t>HOSPITALIZACIÓN A DOMICILIO</t>
  </si>
  <si>
    <t>Número de ingresos</t>
  </si>
  <si>
    <t>Estancia Media</t>
  </si>
  <si>
    <t>Altas</t>
  </si>
  <si>
    <t>ACTIVIDAD OBSTÉTRICA</t>
  </si>
  <si>
    <t>Total Partos</t>
  </si>
  <si>
    <t>% Cesáreas</t>
  </si>
  <si>
    <t>Fuente: SIAE</t>
  </si>
  <si>
    <t>*Estancia Media No depurada.</t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</si>
  <si>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</si>
  <si>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Media* 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</si>
  <si>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</si>
  <si>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</si>
  <si>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</si>
  <si>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</si>
  <si>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</si>
  <si>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</si>
  <si>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</si>
  <si>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</si>
  <si>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</si>
  <si>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 xml:space="preserve">Actividad Global de consultas no presenciales </t>
  </si>
  <si>
    <t>eConsultas</t>
  </si>
  <si>
    <t>Telefónicas</t>
  </si>
  <si>
    <t>Telemedicina</t>
  </si>
  <si>
    <t>CONSULTAS PRIMERAS</t>
  </si>
  <si>
    <t>CONSULTAS SUCESIVAS</t>
  </si>
  <si>
    <t>Total Consultas Externas</t>
  </si>
  <si>
    <t>Deben tenerse en cuenta las características particulares del año 2020, y su repercusión en la actividad de los centros, en la comparación con los datos de 2021.</t>
  </si>
  <si>
    <r>
      <t>eConsultas:</t>
    </r>
    <r>
      <rPr>
        <i/>
        <sz val="11"/>
        <color rgb="FF7F7F7F"/>
        <rFont val="Calibri"/>
        <family val="2"/>
        <scheme val="minor"/>
      </rPr>
      <t xml:space="preserve"> consultas entre facultativos promovidas por el médico de Atención Primaria a través del sistema habilitado para ello (SIPE).</t>
    </r>
  </si>
  <si>
    <r>
      <t>Consultas Telefónicas (Primeras y Sucesivas):</t>
    </r>
    <r>
      <rPr>
        <i/>
        <sz val="11"/>
        <color rgb="FF7F7F7F"/>
        <rFont val="Calibri"/>
        <family val="2"/>
        <scheme val="minor"/>
      </rPr>
      <t xml:space="preserve"> son las consultas en que el facultativo se pone en contacto con el paciente telefónicamente, dando lugar a la resolución de la consulta, al seguimiento telefónico del proceso o promoviendo una cita presencial en Consultas Externas.</t>
    </r>
  </si>
  <si>
    <r>
      <t>Consultas Telemedicina (Primeras y Sucesivas):</t>
    </r>
    <r>
      <rPr>
        <i/>
        <sz val="11"/>
        <color rgb="FF7F7F7F"/>
        <rFont val="Calibri"/>
        <family val="2"/>
        <scheme val="minor"/>
      </rPr>
      <t xml:space="preserve"> son las consultas en que el facultativo se pone en contacto con el paciente a través de medios telemáticos dando lugar a la resolución de la consulta, al seguimiento telemático del proceso o promoviendo una cita presencial en Consultas Externas.</t>
    </r>
  </si>
  <si>
    <t>Donaciones – Trasplantes</t>
  </si>
  <si>
    <t xml:space="preserve">EXTRACCIONES </t>
  </si>
  <si>
    <t>Donantes de Órganos</t>
  </si>
  <si>
    <t>TRASPLANTES</t>
  </si>
  <si>
    <t>Trasplantes de Progenitores Hematopoyéticos</t>
  </si>
  <si>
    <t>Trasplantes de Tejido Osteotendinoso</t>
  </si>
  <si>
    <t>Trasplantes de Córneas</t>
  </si>
  <si>
    <t>Trasplantes de Membrana Escleral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</si>
  <si>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</si>
  <si>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</si>
  <si>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</si>
  <si>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</si>
  <si>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</si>
  <si>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</si>
  <si>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DERIVADAS A C.CONCERTADO</t>
  </si>
  <si>
    <t>Nº de Pruebas de laboratorio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</si>
  <si>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</si>
  <si>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</si>
  <si>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</si>
  <si>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</si>
  <si>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</si>
  <si>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</si>
  <si>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</si>
  <si>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</si>
  <si>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</si>
  <si>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Gammagrafías</t>
  </si>
  <si>
    <t>Radiología intervencionista</t>
  </si>
  <si>
    <t>Cateterismos cardiacos diagnósticos</t>
  </si>
  <si>
    <t>Cateterismos cardiacos terapéuticos</t>
  </si>
  <si>
    <t>OTROS PROCEDIMIENTOS</t>
  </si>
  <si>
    <t>Inserción de marcapasos permanente</t>
  </si>
  <si>
    <t>Revisión Marcapasos con sustitución de generador</t>
  </si>
  <si>
    <t>Revisión Marcapasos sin sustitución de generador</t>
  </si>
  <si>
    <t>CONSULTAS EXTERNAS</t>
  </si>
  <si>
    <t>Consultas Sucesivas</t>
  </si>
  <si>
    <t>TOTAL</t>
  </si>
  <si>
    <t>Consultas por Servicio</t>
  </si>
  <si>
    <t>ESPECIALIDAD</t>
  </si>
  <si>
    <t>Primeras Consultas</t>
  </si>
  <si>
    <t>% Primeras Consultas solicitadas por AP</t>
  </si>
  <si>
    <t>Total</t>
  </si>
  <si>
    <t>Índice Suc/Prim</t>
  </si>
  <si>
    <t>Análisis Clínicos</t>
  </si>
  <si>
    <t>Angiología y Cirugía Vascular</t>
  </si>
  <si>
    <t>Alergología</t>
  </si>
  <si>
    <t>Cardiología</t>
  </si>
  <si>
    <t>Cirugía Cardiaca</t>
  </si>
  <si>
    <t>Cirugía Torácica</t>
  </si>
  <si>
    <t>Dermatología</t>
  </si>
  <si>
    <t>Aparato Digestivo</t>
  </si>
  <si>
    <t>Ginecología</t>
  </si>
  <si>
    <t>Geriatría</t>
  </si>
  <si>
    <t>Medicina Interna</t>
  </si>
  <si>
    <t>Medicina Nuclear</t>
  </si>
  <si>
    <t>Nefrología</t>
  </si>
  <si>
    <t>Neumología</t>
  </si>
  <si>
    <t>Neurocirugía</t>
  </si>
  <si>
    <t>Neurología</t>
  </si>
  <si>
    <t>Obstetricia</t>
  </si>
  <si>
    <t>Oftalmología</t>
  </si>
  <si>
    <t>Otorrinolaringología</t>
  </si>
  <si>
    <t>Pediatría</t>
  </si>
  <si>
    <t>Psiquiatría</t>
  </si>
  <si>
    <t>Rehabilitación</t>
  </si>
  <si>
    <t>Reumatología</t>
  </si>
  <si>
    <t>Traumatología</t>
  </si>
  <si>
    <t>Unidad de Cuidados Paliativos</t>
  </si>
  <si>
    <t>Unidad del Dolor</t>
  </si>
  <si>
    <t>Urología</t>
  </si>
  <si>
    <t>Fuente: HCIS</t>
  </si>
  <si>
    <t>Consultas solicitadas como consecuencia de la Libre Elección</t>
  </si>
  <si>
    <t>Número citas ENTRANTES Libre Elección</t>
  </si>
  <si>
    <t>Número citas SALIENTES Libre Elección</t>
  </si>
  <si>
    <t>Cirugía General y del Ap. Digestivo</t>
  </si>
  <si>
    <t>C. Maxilofacial</t>
  </si>
  <si>
    <t>Endocrinología</t>
  </si>
  <si>
    <t>Hematología Infantil</t>
  </si>
  <si>
    <t>Medicina interna</t>
  </si>
  <si>
    <t>Pediatría AE</t>
  </si>
  <si>
    <t>Rehabilitación Adulto</t>
  </si>
  <si>
    <t>Fuente: CMCAP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</si>
  <si>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</si>
  <si>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Casuística (CMBD)</t>
  </si>
  <si>
    <t>25 GRD Médicos más frecuentes</t>
  </si>
  <si>
    <t>GRD</t>
  </si>
  <si>
    <t>DESCRIPCIÓN</t>
  </si>
  <si>
    <t>Episodios</t>
  </si>
  <si>
    <t>%</t>
  </si>
  <si>
    <t>Peso Medio</t>
  </si>
  <si>
    <t>INFECCIONES E INFLAMACIONES PULMONARES MAYORES</t>
  </si>
  <si>
    <t>PARTO</t>
  </si>
  <si>
    <t>INSUFICIENCIA CARDIACA</t>
  </si>
  <si>
    <t>ENFERMEDAD PULMONAR OBSTRUCTIVA CRÓNICA</t>
  </si>
  <si>
    <t>OTRA NEUMONÍA</t>
  </si>
  <si>
    <t>INFECCIONES DE RIÑÓN Y TRACTO URINARIO</t>
  </si>
  <si>
    <t>TRASTORNOS DEL TRACTO Y VESÍCULA BILIAR</t>
  </si>
  <si>
    <t>OTROS DIAGNÓSTICOS MENORES, SIGNOS Y SÍNTOMAS DE APARATO RESPIRATORIO</t>
  </si>
  <si>
    <t>ACVA Y OCLUSIONES PRECEREBRALES CON INFARTO</t>
  </si>
  <si>
    <t>OTROS DIAGNÓSTICOS DEL APARATO DIGESTIVO</t>
  </si>
  <si>
    <t>FALLO RESPIRATORIO</t>
  </si>
  <si>
    <t>TRASTORNOS DE PÁNCREAS EXCEPTO NEOPLASIA MALIGNA</t>
  </si>
  <si>
    <t>NEONATO, PESO AL NACER &gt;2499 G NEONATO NORMAL O NEONATO CON OTRO PROBLEMA</t>
  </si>
  <si>
    <t>SEPTICEMIA E INFECCIONES DISEMINADAS</t>
  </si>
  <si>
    <t>ARRITMIAS CARDIACAS Y TRASTORNOS DE LA CONDUCCIÓN</t>
  </si>
  <si>
    <t>NEOPLASIAS RESPIRATORIAS</t>
  </si>
  <si>
    <t>OTRAS GASTROENTERITIS, NÁUSEAS Y VÓMITOS</t>
  </si>
  <si>
    <t>OTROS DIAGNÓSTICOS, SIGNOS Y SÍNTOMAS SOBRE RIÑÓN Y TRACTO URINARIO</t>
  </si>
  <si>
    <t>EMBOLISMO PULMONAR</t>
  </si>
  <si>
    <t>NEOPLASIA MALIGNA DIGESTIVA</t>
  </si>
  <si>
    <t>CATETERISMO CARDIACO POR OTRA CONDICIÓN NO CORONARIA</t>
  </si>
  <si>
    <t>TRASTORNOS VASCULARES PERIFÉRICOS Y OTROS</t>
  </si>
  <si>
    <t>NEOPLASIA MALIGNA DE SISTEMA HEPATOBILIAR O DE PÁNCREAS</t>
  </si>
  <si>
    <t>INFECCIONES BACTERIANAS MAYORES DE APARATO DIGESTIVO</t>
  </si>
  <si>
    <t>DAÑO AGUDO DE RINÓN</t>
  </si>
  <si>
    <t>TOTAL GRDs MÉDICOS</t>
  </si>
  <si>
    <t>Fuente: CMBD</t>
  </si>
  <si>
    <t>25 GRD Quirúrgicos más frecuentes</t>
  </si>
  <si>
    <t>PROCEDIMIENTOS SOBRE HERNIA INGUINAL, FEMORAL Y UMBILICAL</t>
  </si>
  <si>
    <t>COLECISTECTOMÍA</t>
  </si>
  <si>
    <t>PROCEDIMIENTOS SOBRE HOMBRO, CODO Y ANTEBRAZO EXC. SUSTITUCIÓN DE ARTICULACIÓN</t>
  </si>
  <si>
    <t>PROCEDIMIENTOS URETRALES Y TRANSURETRALES</t>
  </si>
  <si>
    <t>PROCEDIMIENTOS SOBRE RODILLA Y PARTE INFERIOR DE LA PIERNA EXCEPTO PIE</t>
  </si>
  <si>
    <t>CESÁREA</t>
  </si>
  <si>
    <t>SUSTITUCIÓN ARTICULACIÓN RODILLA</t>
  </si>
  <si>
    <t>SUSTITUCIÓN ARTICULACIÓN CADERA</t>
  </si>
  <si>
    <t>PROCEDIMIENTOS SOBRE PIE Y DEDOS DEL PIE</t>
  </si>
  <si>
    <t>REPARACIÓN DE FRACTURA DE CADERA Y FÉMUR</t>
  </si>
  <si>
    <t>PROCEDIMIENTOS SOBRE MANO Y MUÑECA</t>
  </si>
  <si>
    <t>PROC. SOBRE ÚTERO Y ANEJOS POR NO MALIGNIDAD, EXCEPTO LEIOMIOMA</t>
  </si>
  <si>
    <t>PROCEDIMIENTOS SOBRE RIÑÓN Y TRACTO URINARIO POR PROCESOS NO MALIGNOS</t>
  </si>
  <si>
    <t>PROCEDIMIENTOS SOBRE HERNIA EXCEPTO INGUINAL, FEMORAL Y UMBILICAL</t>
  </si>
  <si>
    <t>PROCEDIMIENTOS MAYORES SOBRE INTESTINO GRUESO</t>
  </si>
  <si>
    <t>PROCEDIMIENTOS SOBRE MAMA EXCEPTO MASTECTOMÍA</t>
  </si>
  <si>
    <t>PROSTATECTOMÍA TRANSURETRAL</t>
  </si>
  <si>
    <t>PROCEDIMIENTOS MAYORES SOBRE INTESTINO DELGADO</t>
  </si>
  <si>
    <t>APENDICECTOMÍA SIN DIAGNÓSTICO PRINCIPAL COMPLEJO</t>
  </si>
  <si>
    <t>OTROS PROCEDIMIENTOS DE SISTEMA MUSCULOESQUELÉTICO Y TEJIDO CONECTIVO</t>
  </si>
  <si>
    <t>INTERVENCIONES CORONARIAS PERCUTÁNEAS CON IAM</t>
  </si>
  <si>
    <t>PROCEDIMIENTOS SOBRE TIROIDES, PARATIROIDES Y TRACTO TIROGLOSO</t>
  </si>
  <si>
    <t>PROCEDIMIENTOS DE MASTECTOMÍA</t>
  </si>
  <si>
    <t>IMPLANT. MARCAPASOS CARDIACO PERMANENTE SIN IAM, FALLO CARDIACO O SHOCK</t>
  </si>
  <si>
    <t>TRAQUEOSTOMÍA CON VM 96+ HORAS SIN PROCEDIMIENTO EXTENSIVO</t>
  </si>
  <si>
    <t>TOTAL GRDs QUIRÚRGICOS</t>
  </si>
  <si>
    <t>25 GRD con mayor consumo de recursos</t>
  </si>
  <si>
    <t>ENFERMEDADES APARATO RESPIRATORIO CON VENTILACIÓN ASISTIDA DE MÁS DE 96 HORAS</t>
  </si>
  <si>
    <t>TRAQUEOSTOMÍA CON VM 96+ HORAS CON PROCEDIMIENTO EXTENSIVO</t>
  </si>
  <si>
    <t>TOTAL GRDs</t>
  </si>
  <si>
    <t xml:space="preserve">PAI del paciente con insuficiencia Cardiaca Crónica (PAI-ICC). </t>
  </si>
  <si>
    <t>PAI-ICC 2021</t>
  </si>
  <si>
    <t>1ª consulta</t>
  </si>
  <si>
    <t>Pacientes incluidos PAI-ICC</t>
  </si>
  <si>
    <t>CoMCovid19</t>
  </si>
  <si>
    <t xml:space="preserve">1ª consulta </t>
  </si>
  <si>
    <t xml:space="preserve">Revisión </t>
  </si>
  <si>
    <t xml:space="preserve">Coordinación en la atención y seguimiento del paciente con COVID-19. </t>
  </si>
  <si>
    <t>Actividad coordinación Geriatría con Residencias  2021</t>
  </si>
  <si>
    <t xml:space="preserve">Evaluación presencial a residentes                                                             </t>
  </si>
  <si>
    <t>618 pacientes</t>
  </si>
  <si>
    <t xml:space="preserve">Consultas telefónicas                                                                                     </t>
  </si>
  <si>
    <t xml:space="preserve">6.408 consultas       </t>
  </si>
  <si>
    <t xml:space="preserve">Valoración y validación de medicamentos                                                        </t>
  </si>
  <si>
    <t xml:space="preserve">5.612.unidades dispensadas desde el Servicio de Farmacia a las Residencias de Mayores </t>
  </si>
  <si>
    <t xml:space="preserve">Atención en Urgencias                                                                                                       </t>
  </si>
  <si>
    <t>Ingresos Hospitalización</t>
  </si>
  <si>
    <t>Atención pacientes Residencias de Mayores 2021</t>
  </si>
  <si>
    <t>Informes externos en Historia Clínica AP-Madrid EN 24H al alta / TOTAL ALTAS. Año 2021</t>
  </si>
  <si>
    <t xml:space="preserve">Fuente: Cuadro de mandos U. Continuidad Asistencial. Dirección General de Asistencia Sanitaria y Aseguramiento </t>
  </si>
  <si>
    <t xml:space="preserve">Informes de Alta de Hospitalización(IAL-H)                              </t>
  </si>
  <si>
    <t xml:space="preserve">       14.536 (82%)</t>
  </si>
  <si>
    <t xml:space="preserve">Informes de Alta de Urgencias (IAL-U)                                           </t>
  </si>
  <si>
    <t xml:space="preserve"> 115.368 ( 83%)</t>
  </si>
  <si>
    <t xml:space="preserve">Informes de Cuidados de Enfermería (ICE)                                    </t>
  </si>
  <si>
    <t xml:space="preserve">   10.113 (57%)</t>
  </si>
  <si>
    <r>
      <t xml:space="preserve"> </t>
    </r>
    <r>
      <rPr>
        <i/>
        <sz val="11"/>
        <color rgb="FF808080"/>
        <rFont val="Calibri"/>
        <family val="2"/>
        <scheme val="minor"/>
      </rPr>
      <t xml:space="preserve">Fuente: SIPE. Cuadro de mandos U. Continuidad Asistencial. Dirección General de Asistencia Sanitaria y Aseguramiento </t>
    </r>
  </si>
  <si>
    <t>Prestaciones e-Consulta 2021</t>
  </si>
  <si>
    <t xml:space="preserve">eConsultas seguimiento paciente COVID                                                                                               </t>
  </si>
  <si>
    <t xml:space="preserve">eConsultas de la Unidad del Dolor                                                                                                               </t>
  </si>
  <si>
    <t xml:space="preserve">eConsulta del Paciente Crónico Complejo                                                                                            </t>
  </si>
  <si>
    <t>eConsulta de Enfermería (manejo de las heridas)</t>
  </si>
  <si>
    <t xml:space="preserve">eConsulta para el Tratamiento Anticoagulante Oral                                                                                </t>
  </si>
  <si>
    <t xml:space="preserve">eConsultas  (20 Especialidades )                                                                                                                </t>
  </si>
  <si>
    <t xml:space="preserve">TOTAL: </t>
  </si>
  <si>
    <t>e-CONSULTAS HOSPITAL PRINCIPE DE ASTURIAS 2021</t>
  </si>
  <si>
    <t>Servicios  con e-Consulta 2021</t>
  </si>
  <si>
    <t>e-Consulta</t>
  </si>
  <si>
    <t>Cirugía General y del Aparato Digestivo</t>
  </si>
  <si>
    <t>Hematología</t>
  </si>
  <si>
    <t xml:space="preserve">Pediatría </t>
  </si>
  <si>
    <t>Unidad del dolor</t>
  </si>
  <si>
    <t>Total e-Consultas</t>
  </si>
  <si>
    <t xml:space="preserve">   </t>
  </si>
  <si>
    <t xml:space="preserve">Fuente: SIPE. Cuadro de mandos U. Continuidad Asistencial. Dirección General de Asistencia Sanitaria y Aseguramiento </t>
  </si>
  <si>
    <t>Derivaciones VPE y SM valoradas en el Hospital en  2021</t>
  </si>
  <si>
    <t>Derivaciones Valoradas por Especialista (VPE)</t>
  </si>
  <si>
    <t>% VPE valoradas &lt;10 días</t>
  </si>
  <si>
    <t>Derivaciones valoradas por Sospecha de Malignidad (SM)</t>
  </si>
  <si>
    <t>% SM adecuadas citadas &lt;15 días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</si>
  <si>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</si>
  <si>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</si>
  <si>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</si>
  <si>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</si>
  <si>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</si>
  <si>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</si>
  <si>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</si>
  <si>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</si>
  <si>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</si>
  <si>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</si>
  <si>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</si>
  <si>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</si>
  <si>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Hospitalización a domicilio Salud Mental 2021</t>
  </si>
  <si>
    <t xml:space="preserve">Estancias </t>
  </si>
  <si>
    <t xml:space="preserve">Ingresos totales </t>
  </si>
  <si>
    <t>174 pacientes</t>
  </si>
  <si>
    <t>175 pacientes</t>
  </si>
  <si>
    <t>35,6 días</t>
  </si>
  <si>
    <t>Altas totales</t>
  </si>
  <si>
    <t>Estancia media</t>
  </si>
  <si>
    <r>
      <t xml:space="preserve">      </t>
    </r>
    <r>
      <rPr>
        <b/>
        <sz val="11"/>
        <color rgb="FF7F7F7F"/>
        <rFont val="Calibri"/>
        <family val="2"/>
        <scheme val="minor"/>
      </rPr>
      <t>Derivaciones a Hospitales Media</t>
    </r>
    <r>
      <rPr>
        <sz val="11"/>
        <color rgb="FF7F7F7F"/>
        <rFont val="Calibri"/>
        <family val="2"/>
        <scheme val="minor"/>
      </rPr>
      <t xml:space="preserve"> </t>
    </r>
  </si>
  <si>
    <t xml:space="preserve">Hospital Virgen de la Poveda                    </t>
  </si>
  <si>
    <t>Hestia Madrid</t>
  </si>
  <si>
    <t>Guadarrama</t>
  </si>
  <si>
    <t>Instituto San José</t>
  </si>
  <si>
    <t>H Santa Cristina</t>
  </si>
  <si>
    <t xml:space="preserve">Hospital Beata  María Ana         </t>
  </si>
  <si>
    <t>Hospital Central Cruz Roja</t>
  </si>
  <si>
    <t>Hospital La Fuenfria</t>
  </si>
  <si>
    <t>Total Derivaciones</t>
  </si>
  <si>
    <t>UFGR - DA Este ATENCIÓN PRIMARIA – HU PRÍNCIPE ASTURIAs 2021</t>
  </si>
  <si>
    <t>Total                                                                                                                        16</t>
  </si>
  <si>
    <t>Fuente: CISEMadrid,  UFGR AP</t>
  </si>
  <si>
    <t>Errores de medicación</t>
  </si>
  <si>
    <t>Incidentes de seguridad compartidos desde HUPA a AP</t>
  </si>
  <si>
    <t>Incidentes de seguridad compartidos desde AP a HUPA</t>
  </si>
  <si>
    <t>UFGRS: Unidad Funcional de Gestión de Riesgos Sanitarios</t>
  </si>
  <si>
    <t>Estancia Aceptados 2021</t>
  </si>
  <si>
    <t>Proceso de integración voluntaria como enfermeros especialistas</t>
  </si>
  <si>
    <t>ENFERMEROS ESPECIALISTAS- FIJOS</t>
  </si>
  <si>
    <t>PEDIATRÍA</t>
  </si>
  <si>
    <t>SALUD MENTAL</t>
  </si>
  <si>
    <t>TRABAJO</t>
  </si>
  <si>
    <t>TOTAL: 21</t>
  </si>
  <si>
    <t xml:space="preserve">Áreas de Soporte y Actividad </t>
  </si>
  <si>
    <t xml:space="preserve">Seguridad y vigilancia: </t>
  </si>
  <si>
    <r>
      <t>Servicios Técnicos</t>
    </r>
    <r>
      <rPr>
        <sz val="11"/>
        <color theme="1"/>
        <rFont val="Calibri"/>
        <family val="2"/>
        <scheme val="minor"/>
      </rPr>
      <t>, actuaciones por oficios:</t>
    </r>
  </si>
  <si>
    <r>
      <t>Régimen jurídico</t>
    </r>
    <r>
      <rPr>
        <sz val="11"/>
        <color rgb="FF808080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>principales actuaciones:</t>
    </r>
  </si>
  <si>
    <r>
      <t>Alimentación,</t>
    </r>
    <r>
      <rPr>
        <sz val="11"/>
        <color theme="1"/>
        <rFont val="Calibri"/>
        <family val="2"/>
        <scheme val="minor"/>
      </rPr>
      <t xml:space="preserve"> número total de ingestas distribuidas</t>
    </r>
    <r>
      <rPr>
        <sz val="11"/>
        <color rgb="FF808080"/>
        <rFont val="Calibri"/>
        <family val="2"/>
        <scheme val="minor"/>
      </rPr>
      <t>:</t>
    </r>
  </si>
  <si>
    <t>Desayunos</t>
  </si>
  <si>
    <t>         103.353</t>
  </si>
  <si>
    <t>Comidas</t>
  </si>
  <si>
    <t>Meriendas</t>
  </si>
  <si>
    <t xml:space="preserve">Cenas </t>
  </si>
  <si>
    <r>
      <t>Lavandería,</t>
    </r>
    <r>
      <rPr>
        <sz val="11"/>
        <color theme="1"/>
        <rFont val="Calibri"/>
        <family val="2"/>
        <scheme val="minor"/>
      </rPr>
      <t xml:space="preserve"> Kilos de ropa procesados.</t>
    </r>
  </si>
  <si>
    <r>
      <t xml:space="preserve">Limpieza, </t>
    </r>
    <r>
      <rPr>
        <sz val="11"/>
        <color theme="1"/>
        <rFont val="Calibri"/>
        <family val="2"/>
        <scheme val="minor"/>
      </rPr>
      <t>número m</t>
    </r>
    <r>
      <rPr>
        <vertAlign val="superscript"/>
        <sz val="11"/>
        <color theme="1"/>
        <rFont val="Calibri"/>
        <family val="2"/>
        <scheme val="minor"/>
      </rPr>
      <t>2</t>
    </r>
  </si>
  <si>
    <t>83.096.03</t>
  </si>
  <si>
    <t xml:space="preserve">Hospital m2 </t>
  </si>
  <si>
    <t>6.334.89</t>
  </si>
  <si>
    <t xml:space="preserve">CIDyT  m2 </t>
  </si>
  <si>
    <t>Centros Salud Mental m2</t>
  </si>
  <si>
    <t xml:space="preserve">Actuaciones Planta hospitalización </t>
  </si>
  <si>
    <t xml:space="preserve">Actuaciones Psiquiatría </t>
  </si>
  <si>
    <t xml:space="preserve">Actuaciones Urgencias </t>
  </si>
  <si>
    <t xml:space="preserve">Agresiones y/o amenazas </t>
  </si>
  <si>
    <t xml:space="preserve">Robos o Hurtos </t>
  </si>
  <si>
    <t xml:space="preserve">Actuaciones Parking </t>
  </si>
  <si>
    <t xml:space="preserve">Alarmas intrusión </t>
  </si>
  <si>
    <t>Actos vandálicos</t>
  </si>
  <si>
    <t xml:space="preserve">Avisos Policía </t>
  </si>
  <si>
    <t>Colaboración Policía</t>
  </si>
  <si>
    <t xml:space="preserve">Aviso Fumadores </t>
  </si>
  <si>
    <t xml:space="preserve">Apertura de diversas dependencias </t>
  </si>
  <si>
    <t xml:space="preserve">Instalaciones Generales </t>
  </si>
  <si>
    <t xml:space="preserve">Mecánica </t>
  </si>
  <si>
    <t xml:space="preserve"> Electricidad </t>
  </si>
  <si>
    <t xml:space="preserve">Fontanería </t>
  </si>
  <si>
    <t xml:space="preserve">Electromedicina </t>
  </si>
  <si>
    <t>Recursos de alzada, reclamaciones previas, otros recursos y solicitudes de derecho y/o cantidad.</t>
  </si>
  <si>
    <t>Reclamaciones patrimoniales.</t>
  </si>
  <si>
    <t>Tramitación demandas.</t>
  </si>
  <si>
    <t>Tramitación pago de costas de sentencias</t>
  </si>
  <si>
    <t>Ejecución de sentencias</t>
  </si>
  <si>
    <t>Juzgados-Tramitación solicitudes de documentación, citaciones judiciales, internamientos forzosos, toxicología y otros).</t>
  </si>
  <si>
    <t xml:space="preserve">Contestación a la información judicial requerida por la Gerencia Adjunta de Ordenación Asistencial y de la Oficina Regional de Coordinación SM </t>
  </si>
  <si>
    <t>Residuos generados en 2021</t>
  </si>
  <si>
    <t>TIPOS DE RESIDUOS</t>
  </si>
  <si>
    <t>KG. GENERADOS</t>
  </si>
  <si>
    <t>RESIDUOS NO PELIGROSOS (total)</t>
  </si>
  <si>
    <t xml:space="preserve">RBAU Residuos Biosanitarios Asimilables a Urbanos </t>
  </si>
  <si>
    <t>Residuos Reciclados</t>
  </si>
  <si>
    <t xml:space="preserve"> Vidrio</t>
  </si>
  <si>
    <t>Papel-Cartón</t>
  </si>
  <si>
    <t>Documentación confidencial</t>
  </si>
  <si>
    <t>Fracción amarilla</t>
  </si>
  <si>
    <t>Chatarra</t>
  </si>
  <si>
    <t>Residuos voluminosos</t>
  </si>
  <si>
    <t>Tóner</t>
  </si>
  <si>
    <t>Aceite vegetal</t>
  </si>
  <si>
    <t>RESIDUOS PELIGROSOS (total)</t>
  </si>
  <si>
    <t>RBE – Residuos Biosanitarios Especiales</t>
  </si>
  <si>
    <t>Residuos Citotóxicos</t>
  </si>
  <si>
    <t>Residuos Químicos</t>
  </si>
  <si>
    <t>Aguas  de laboratorio</t>
  </si>
  <si>
    <t>Disolventes halogenados</t>
  </si>
  <si>
    <t>Disolventes no halogenados</t>
  </si>
  <si>
    <t>Plástico contaminado</t>
  </si>
  <si>
    <t>Vidrio contaminado</t>
  </si>
  <si>
    <t>Medicamentos caducados</t>
  </si>
  <si>
    <t>Parafina</t>
  </si>
  <si>
    <t>Reactivos de laboratorio</t>
  </si>
  <si>
    <t>Restos de formol</t>
  </si>
  <si>
    <t>Aerosoles</t>
  </si>
  <si>
    <t>Pilas</t>
  </si>
  <si>
    <t>Fluorescentes</t>
  </si>
  <si>
    <t>Radiografías</t>
  </si>
  <si>
    <t>RAEE Peligrosos</t>
  </si>
  <si>
    <t>TOTAL RESIDUOS PELIGROSOS Y NO PELIGROSOS</t>
  </si>
  <si>
    <t>PRINCIPALES CONSUMOS en 2021</t>
  </si>
  <si>
    <t>Resultados 2021</t>
  </si>
  <si>
    <t>Consumo de agua</t>
  </si>
  <si>
    <t>m3/año/estancia</t>
  </si>
  <si>
    <t>Consumo de electricidad</t>
  </si>
  <si>
    <t>Consumo gas natural</t>
  </si>
  <si>
    <t>Consumo energético total  (electricidad y combustibles)</t>
  </si>
  <si>
    <r>
      <t>Kwh/año/m</t>
    </r>
    <r>
      <rPr>
        <b/>
        <vertAlign val="superscript"/>
        <sz val="11"/>
        <color rgb="FF7F7F7F"/>
        <rFont val="Calibri"/>
        <family val="2"/>
        <scheme val="minor"/>
      </rPr>
      <t>2</t>
    </r>
  </si>
  <si>
    <t>Indicador</t>
  </si>
  <si>
    <t>Resultado H.U. Príncipe de Asturias</t>
  </si>
  <si>
    <t>Alergia</t>
  </si>
  <si>
    <t>Anestesia</t>
  </si>
  <si>
    <t>Digestivo</t>
  </si>
  <si>
    <t>Cirugía General</t>
  </si>
  <si>
    <t>Cirugía Máxilofacial</t>
  </si>
  <si>
    <t>Cirugía Plástica</t>
  </si>
  <si>
    <t>Hemodinámica</t>
  </si>
  <si>
    <t>-</t>
  </si>
  <si>
    <t>Medicina Preventiva</t>
  </si>
  <si>
    <t>Oncología</t>
  </si>
  <si>
    <t>ORL</t>
  </si>
  <si>
    <t>Reproducción Asistida</t>
  </si>
  <si>
    <t>Salud Laboral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</si>
</sst>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3898B2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name val="Calibri"/>
      <family val="2"/>
      <scheme val="minor"/>
    </font>
    <font>
      <sz val="11"/>
      <color rgb="FF808080"/>
      <name val="Calibri"/>
      <family val="2"/>
      <scheme val="minor"/>
    </font>
    <font>
      <i/>
      <sz val="11"/>
      <color rgb="FF80808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rgb="FF7F7F7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9" fillId="2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12" fillId="2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right" vertical="center" wrapText="1"/>
    </xf>
    <xf numFmtId="0" fontId="9" fillId="3" borderId="2" xfId="0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0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3" fontId="9" fillId="4" borderId="2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3" fontId="9" fillId="5" borderId="2" xfId="0" applyNumberFormat="1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10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10" fontId="9" fillId="3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0" borderId="0" xfId="0" applyFont="1" applyAlignment="1">
      <alignment wrapText="1"/>
    </xf>
    <xf numFmtId="0" fontId="16" fillId="2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left" vertical="center" wrapText="1"/>
    </xf>
    <xf numFmtId="10" fontId="9" fillId="4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3" fontId="9" fillId="0" borderId="2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18" fillId="0" borderId="0" xfId="0" applyFont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0" fontId="13" fillId="0" borderId="2" xfId="0" applyFont="1" applyBorder="1" applyAlignment="1">
      <alignment horizontal="justify" vertical="center"/>
    </xf>
    <xf numFmtId="0" fontId="9" fillId="3" borderId="2" xfId="0" applyFont="1" applyFill="1" applyBorder="1" applyAlignment="1">
      <alignment horizontal="justify" vertical="center"/>
    </xf>
    <xf numFmtId="0" fontId="8" fillId="2" borderId="2" xfId="0" applyFont="1" applyFill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righ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/>
    </xf>
    <xf numFmtId="0" fontId="18" fillId="0" borderId="4" xfId="0" applyFont="1" applyBorder="1" applyAlignment="1">
      <alignment horizontal="right" vertical="center"/>
    </xf>
    <xf numFmtId="0" fontId="9" fillId="3" borderId="0" xfId="0" applyFont="1" applyFill="1" applyAlignment="1">
      <alignment horizontal="right" vertical="center" wrapText="1"/>
    </xf>
    <xf numFmtId="0" fontId="18" fillId="0" borderId="4" xfId="0" applyFont="1" applyBorder="1" applyAlignment="1">
      <alignment horizontal="left" vertical="center"/>
    </xf>
    <xf numFmtId="0" fontId="18" fillId="6" borderId="4" xfId="0" applyFont="1" applyFill="1" applyBorder="1" applyAlignment="1">
      <alignment horizontal="right" vertical="center"/>
    </xf>
    <xf numFmtId="0" fontId="9" fillId="3" borderId="0" xfId="0" applyFont="1" applyFill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/>
    </xf>
    <xf numFmtId="4" fontId="0" fillId="0" borderId="0" xfId="0" applyNumberFormat="1"/>
    <xf numFmtId="0" fontId="0" fillId="0" borderId="0" xfId="0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horizontal="right" vertical="center"/>
    </xf>
    <xf numFmtId="3" fontId="0" fillId="2" borderId="0" xfId="0" applyNumberFormat="1" applyFill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4" fontId="0" fillId="2" borderId="0" xfId="0" applyNumberForma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8" fillId="2" borderId="4" xfId="0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4" fontId="9" fillId="6" borderId="4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0" fontId="9" fillId="6" borderId="4" xfId="0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4" fontId="13" fillId="6" borderId="4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4" fontId="8" fillId="3" borderId="0" xfId="0" applyNumberFormat="1" applyFont="1" applyFill="1" applyAlignment="1">
      <alignment horizontal="righ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3" fillId="6" borderId="4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0" fontId="21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120" t="s">
        <v>0</v>
      </c>
      <c r="B4" s="120"/>
      <c r="C4" s="120"/>
      <c r="D4" s="120"/>
      <c r="E4" s="120"/>
      <c r="F4" s="120"/>
      <c r="G4" s="120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121" t="s">
        <v>2</v>
      </c>
      <c r="B10" s="121"/>
      <c r="C10" s="121"/>
      <c r="D10" s="121"/>
      <c r="E10" s="121"/>
      <c r="F10" s="121"/>
      <c r="G10" s="121"/>
    </row>
    <row r="14" spans="1:7" ht="36" x14ac:dyDescent="0.25">
      <c r="A14" s="122" t="s">
        <v>1</v>
      </c>
      <c r="B14" s="122"/>
      <c r="C14" s="122"/>
      <c r="D14" s="122"/>
      <c r="E14" s="122"/>
      <c r="F14" s="122"/>
      <c r="G14" s="122"/>
    </row>
    <row r="18" spans="1:8" ht="36" x14ac:dyDescent="0.25">
      <c r="A18" s="122"/>
      <c r="B18" s="122"/>
      <c r="C18" s="122"/>
      <c r="D18" s="122"/>
      <c r="E18" s="122"/>
      <c r="F18" s="122"/>
      <c r="G18" s="122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B25" zoomScale="95" zoomScaleNormal="95" workbookViewId="0">
      <selection activeCell="C36" sqref="C36"/>
    </sheetView>
  </sheetViews>
  <sheetFormatPr baseColWidth="10" defaultColWidth="11.42578125" defaultRowHeight="15" x14ac:dyDescent="0.25"/>
  <cols>
    <col min="1" max="1" width="11.42578125" style="5"/>
    <col min="2" max="2" width="11.42578125" style="2"/>
    <col min="3" max="3" width="40.85546875" style="59" customWidth="1"/>
    <col min="4" max="16384" width="11.42578125" style="2"/>
  </cols>
  <sheetData>
    <row r="1" spans="2:7" x14ac:dyDescent="0.25">
      <c r="B1" s="50" t="s">
        <v>134</v>
      </c>
    </row>
    <row r="2" spans="2:7" x14ac:dyDescent="0.25">
      <c r="B2" s="62" t="s">
        <v>135</v>
      </c>
    </row>
    <row r="3" spans="2:7" ht="15.75" thickBot="1" x14ac:dyDescent="0.3">
      <c r="B3" s="62"/>
    </row>
    <row r="4" spans="2:7" ht="30.75" thickBot="1" x14ac:dyDescent="0.3">
      <c r="B4" s="49" t="s">
        <v>136</v>
      </c>
      <c r="C4" s="60" t="s">
        <v>137</v>
      </c>
      <c r="D4" s="43" t="s">
        <v>138</v>
      </c>
      <c r="E4" s="43" t="s">
        <v>139</v>
      </c>
      <c r="F4" s="43" t="s">
        <v>23</v>
      </c>
      <c r="G4" s="43" t="s">
        <v>140</v>
      </c>
    </row>
    <row r="5" spans="2:7" ht="30.75" thickBot="1" x14ac:dyDescent="0.3">
      <c r="B5" s="17">
        <v>137</v>
      </c>
      <c r="C5" s="54" t="s">
        <v>141</v>
      </c>
      <c r="D5" s="45">
        <v>1614</v>
      </c>
      <c r="E5" s="52">
        <v>0.14119999999999999</v>
      </c>
      <c r="F5" s="44">
        <v>9.1999999999999993</v>
      </c>
      <c r="G5" s="11">
        <v>0.92869999999999997</v>
      </c>
    </row>
    <row r="6" spans="2:7" ht="15.75" thickBot="1" x14ac:dyDescent="0.3">
      <c r="B6" s="17">
        <v>560</v>
      </c>
      <c r="C6" s="54" t="s">
        <v>142</v>
      </c>
      <c r="D6" s="45">
        <v>1143</v>
      </c>
      <c r="E6" s="52">
        <v>0.1</v>
      </c>
      <c r="F6" s="44">
        <v>2.72</v>
      </c>
      <c r="G6" s="11">
        <v>0.25019999999999998</v>
      </c>
    </row>
    <row r="7" spans="2:7" ht="15.75" thickBot="1" x14ac:dyDescent="0.3">
      <c r="B7" s="17">
        <v>194</v>
      </c>
      <c r="C7" s="54" t="s">
        <v>143</v>
      </c>
      <c r="D7" s="44">
        <v>604</v>
      </c>
      <c r="E7" s="52">
        <v>5.28E-2</v>
      </c>
      <c r="F7" s="44">
        <v>9.01</v>
      </c>
      <c r="G7" s="11">
        <v>0.69</v>
      </c>
    </row>
    <row r="8" spans="2:7" ht="30.75" thickBot="1" x14ac:dyDescent="0.3">
      <c r="B8" s="17">
        <v>140</v>
      </c>
      <c r="C8" s="54" t="s">
        <v>144</v>
      </c>
      <c r="D8" s="44">
        <v>463</v>
      </c>
      <c r="E8" s="52">
        <v>4.0500000000000001E-2</v>
      </c>
      <c r="F8" s="44">
        <v>9.17</v>
      </c>
      <c r="G8" s="11">
        <v>0.69579999999999997</v>
      </c>
    </row>
    <row r="9" spans="2:7" ht="15.75" thickBot="1" x14ac:dyDescent="0.3">
      <c r="B9" s="17">
        <v>139</v>
      </c>
      <c r="C9" s="54" t="s">
        <v>145</v>
      </c>
      <c r="D9" s="44">
        <v>415</v>
      </c>
      <c r="E9" s="52">
        <v>3.6299999999999999E-2</v>
      </c>
      <c r="F9" s="44">
        <v>7.61</v>
      </c>
      <c r="G9" s="11">
        <v>0.65139999999999998</v>
      </c>
    </row>
    <row r="10" spans="2:7" ht="15.75" thickBot="1" x14ac:dyDescent="0.3">
      <c r="B10" s="17">
        <v>463</v>
      </c>
      <c r="C10" s="54" t="s">
        <v>146</v>
      </c>
      <c r="D10" s="44">
        <v>386</v>
      </c>
      <c r="E10" s="52">
        <v>3.3799999999999997E-2</v>
      </c>
      <c r="F10" s="44">
        <v>7.46</v>
      </c>
      <c r="G10" s="11">
        <v>0.54959999999999998</v>
      </c>
    </row>
    <row r="11" spans="2:7" ht="15.75" thickBot="1" x14ac:dyDescent="0.3">
      <c r="B11" s="17">
        <v>284</v>
      </c>
      <c r="C11" s="54" t="s">
        <v>147</v>
      </c>
      <c r="D11" s="44">
        <v>293</v>
      </c>
      <c r="E11" s="52">
        <v>2.5600000000000001E-2</v>
      </c>
      <c r="F11" s="44">
        <v>4.71</v>
      </c>
      <c r="G11" s="11">
        <v>0.67300000000000004</v>
      </c>
    </row>
    <row r="12" spans="2:7" ht="30.75" thickBot="1" x14ac:dyDescent="0.3">
      <c r="B12" s="17">
        <v>144</v>
      </c>
      <c r="C12" s="54" t="s">
        <v>148</v>
      </c>
      <c r="D12" s="44">
        <v>229</v>
      </c>
      <c r="E12" s="52">
        <v>0.02</v>
      </c>
      <c r="F12" s="44">
        <v>5.59</v>
      </c>
      <c r="G12" s="11">
        <v>0.53049999999999997</v>
      </c>
    </row>
    <row r="13" spans="2:7" ht="30.75" thickBot="1" x14ac:dyDescent="0.3">
      <c r="B13" s="17">
        <v>45</v>
      </c>
      <c r="C13" s="54" t="s">
        <v>149</v>
      </c>
      <c r="D13" s="44">
        <v>221</v>
      </c>
      <c r="E13" s="52">
        <v>1.9300000000000001E-2</v>
      </c>
      <c r="F13" s="44">
        <v>7.66</v>
      </c>
      <c r="G13" s="11">
        <v>0.76919999999999999</v>
      </c>
    </row>
    <row r="14" spans="2:7" ht="30.75" thickBot="1" x14ac:dyDescent="0.3">
      <c r="B14" s="17">
        <v>254</v>
      </c>
      <c r="C14" s="54" t="s">
        <v>150</v>
      </c>
      <c r="D14" s="44">
        <v>214</v>
      </c>
      <c r="E14" s="52">
        <v>1.8700000000000001E-2</v>
      </c>
      <c r="F14" s="44">
        <v>3.61</v>
      </c>
      <c r="G14" s="11">
        <v>0.52849999999999997</v>
      </c>
    </row>
    <row r="15" spans="2:7" ht="15.75" thickBot="1" x14ac:dyDescent="0.3">
      <c r="B15" s="17">
        <v>133</v>
      </c>
      <c r="C15" s="54" t="s">
        <v>151</v>
      </c>
      <c r="D15" s="44">
        <v>182</v>
      </c>
      <c r="E15" s="52">
        <v>1.5900000000000001E-2</v>
      </c>
      <c r="F15" s="44">
        <v>9.07</v>
      </c>
      <c r="G15" s="11">
        <v>0.748</v>
      </c>
    </row>
    <row r="16" spans="2:7" ht="30.75" thickBot="1" x14ac:dyDescent="0.3">
      <c r="B16" s="17">
        <v>282</v>
      </c>
      <c r="C16" s="54" t="s">
        <v>152</v>
      </c>
      <c r="D16" s="44">
        <v>182</v>
      </c>
      <c r="E16" s="52">
        <v>1.5900000000000001E-2</v>
      </c>
      <c r="F16" s="44">
        <v>6.24</v>
      </c>
      <c r="G16" s="11">
        <v>0.61760000000000004</v>
      </c>
    </row>
    <row r="17" spans="2:7" ht="45.75" thickBot="1" x14ac:dyDescent="0.3">
      <c r="B17" s="17">
        <v>640</v>
      </c>
      <c r="C17" s="54" t="s">
        <v>153</v>
      </c>
      <c r="D17" s="44">
        <v>180</v>
      </c>
      <c r="E17" s="52">
        <v>1.5699999999999999E-2</v>
      </c>
      <c r="F17" s="44">
        <v>2.4300000000000002</v>
      </c>
      <c r="G17" s="11">
        <v>0.15049999999999999</v>
      </c>
    </row>
    <row r="18" spans="2:7" ht="15.75" thickBot="1" x14ac:dyDescent="0.3">
      <c r="B18" s="17">
        <v>720</v>
      </c>
      <c r="C18" s="54" t="s">
        <v>154</v>
      </c>
      <c r="D18" s="44">
        <v>170</v>
      </c>
      <c r="E18" s="52">
        <v>1.49E-2</v>
      </c>
      <c r="F18" s="44">
        <v>10.79</v>
      </c>
      <c r="G18" s="11">
        <v>1.1474</v>
      </c>
    </row>
    <row r="19" spans="2:7" ht="30.75" thickBot="1" x14ac:dyDescent="0.3">
      <c r="B19" s="17">
        <v>201</v>
      </c>
      <c r="C19" s="54" t="s">
        <v>155</v>
      </c>
      <c r="D19" s="44">
        <v>129</v>
      </c>
      <c r="E19" s="52">
        <v>1.1299999999999999E-2</v>
      </c>
      <c r="F19" s="44">
        <v>3.97</v>
      </c>
      <c r="G19" s="11">
        <v>0.51149999999999995</v>
      </c>
    </row>
    <row r="20" spans="2:7" ht="15.75" thickBot="1" x14ac:dyDescent="0.3">
      <c r="B20" s="17">
        <v>136</v>
      </c>
      <c r="C20" s="54" t="s">
        <v>156</v>
      </c>
      <c r="D20" s="44">
        <v>127</v>
      </c>
      <c r="E20" s="52">
        <v>1.11E-2</v>
      </c>
      <c r="F20" s="44">
        <v>8.16</v>
      </c>
      <c r="G20" s="11">
        <v>0.83030000000000004</v>
      </c>
    </row>
    <row r="21" spans="2:7" ht="30.75" thickBot="1" x14ac:dyDescent="0.3">
      <c r="B21" s="17">
        <v>249</v>
      </c>
      <c r="C21" s="54" t="s">
        <v>157</v>
      </c>
      <c r="D21" s="44">
        <v>126</v>
      </c>
      <c r="E21" s="52">
        <v>1.0999999999999999E-2</v>
      </c>
      <c r="F21" s="44">
        <v>6.13</v>
      </c>
      <c r="G21" s="11">
        <v>0.50119999999999998</v>
      </c>
    </row>
    <row r="22" spans="2:7" ht="30.75" thickBot="1" x14ac:dyDescent="0.3">
      <c r="B22" s="17">
        <v>468</v>
      </c>
      <c r="C22" s="54" t="s">
        <v>158</v>
      </c>
      <c r="D22" s="44">
        <v>122</v>
      </c>
      <c r="E22" s="52">
        <v>1.0699999999999999E-2</v>
      </c>
      <c r="F22" s="44">
        <v>2.1800000000000002</v>
      </c>
      <c r="G22" s="11">
        <v>0.50800000000000001</v>
      </c>
    </row>
    <row r="23" spans="2:7" ht="15.75" thickBot="1" x14ac:dyDescent="0.3">
      <c r="B23" s="17">
        <v>134</v>
      </c>
      <c r="C23" s="54" t="s">
        <v>159</v>
      </c>
      <c r="D23" s="44">
        <v>113</v>
      </c>
      <c r="E23" s="52">
        <v>9.9000000000000008E-3</v>
      </c>
      <c r="F23" s="44">
        <v>7.96</v>
      </c>
      <c r="G23" s="11">
        <v>0.74960000000000004</v>
      </c>
    </row>
    <row r="24" spans="2:7" ht="15.75" thickBot="1" x14ac:dyDescent="0.3">
      <c r="B24" s="17">
        <v>240</v>
      </c>
      <c r="C24" s="54" t="s">
        <v>160</v>
      </c>
      <c r="D24" s="44">
        <v>111</v>
      </c>
      <c r="E24" s="52">
        <v>9.7000000000000003E-3</v>
      </c>
      <c r="F24" s="44">
        <v>6.98</v>
      </c>
      <c r="G24" s="11">
        <v>0.78469999999999995</v>
      </c>
    </row>
    <row r="25" spans="2:7" ht="30.75" thickBot="1" x14ac:dyDescent="0.3">
      <c r="B25" s="17">
        <v>192</v>
      </c>
      <c r="C25" s="54" t="s">
        <v>161</v>
      </c>
      <c r="D25" s="44">
        <v>108</v>
      </c>
      <c r="E25" s="52">
        <v>9.4000000000000004E-3</v>
      </c>
      <c r="F25" s="44">
        <v>5.62</v>
      </c>
      <c r="G25" s="11">
        <v>1.0041</v>
      </c>
    </row>
    <row r="26" spans="2:7" ht="30.75" thickBot="1" x14ac:dyDescent="0.3">
      <c r="B26" s="17">
        <v>197</v>
      </c>
      <c r="C26" s="54" t="s">
        <v>162</v>
      </c>
      <c r="D26" s="44">
        <v>108</v>
      </c>
      <c r="E26" s="52">
        <v>9.4000000000000004E-3</v>
      </c>
      <c r="F26" s="44">
        <v>5.9</v>
      </c>
      <c r="G26" s="11">
        <v>0.59940000000000004</v>
      </c>
    </row>
    <row r="27" spans="2:7" ht="30.75" thickBot="1" x14ac:dyDescent="0.3">
      <c r="B27" s="17">
        <v>281</v>
      </c>
      <c r="C27" s="54" t="s">
        <v>163</v>
      </c>
      <c r="D27" s="44">
        <v>105</v>
      </c>
      <c r="E27" s="52">
        <v>9.1999999999999998E-3</v>
      </c>
      <c r="F27" s="44">
        <v>5.38</v>
      </c>
      <c r="G27" s="11">
        <v>0.81679999999999997</v>
      </c>
    </row>
    <row r="28" spans="2:7" ht="30.75" thickBot="1" x14ac:dyDescent="0.3">
      <c r="B28" s="17">
        <v>248</v>
      </c>
      <c r="C28" s="54" t="s">
        <v>164</v>
      </c>
      <c r="D28" s="44">
        <v>92</v>
      </c>
      <c r="E28" s="52">
        <v>8.0000000000000002E-3</v>
      </c>
      <c r="F28" s="44">
        <v>8.34</v>
      </c>
      <c r="G28" s="11">
        <v>0.64680000000000004</v>
      </c>
    </row>
    <row r="29" spans="2:7" ht="15.75" thickBot="1" x14ac:dyDescent="0.3">
      <c r="B29" s="17">
        <v>469</v>
      </c>
      <c r="C29" s="54" t="s">
        <v>165</v>
      </c>
      <c r="D29" s="44">
        <v>92</v>
      </c>
      <c r="E29" s="52">
        <v>8.0000000000000002E-3</v>
      </c>
      <c r="F29" s="44">
        <v>10.34</v>
      </c>
      <c r="G29" s="11">
        <v>0.62890000000000001</v>
      </c>
    </row>
    <row r="30" spans="2:7" ht="15.75" thickBot="1" x14ac:dyDescent="0.3">
      <c r="B30" s="53"/>
      <c r="C30" s="54"/>
      <c r="D30" s="11"/>
      <c r="E30" s="11"/>
      <c r="F30" s="11"/>
      <c r="G30" s="11"/>
    </row>
    <row r="31" spans="2:7" ht="15.75" thickBot="1" x14ac:dyDescent="0.3">
      <c r="B31" s="55"/>
      <c r="C31" s="61" t="s">
        <v>166</v>
      </c>
      <c r="D31" s="33">
        <v>11432</v>
      </c>
      <c r="E31" s="56">
        <v>1</v>
      </c>
      <c r="F31" s="34">
        <v>7.18</v>
      </c>
      <c r="G31" s="34">
        <v>0.67130000000000001</v>
      </c>
    </row>
    <row r="32" spans="2:7" x14ac:dyDescent="0.25">
      <c r="B32" s="14"/>
    </row>
    <row r="33" spans="2:2" x14ac:dyDescent="0.25">
      <c r="B33" s="20" t="s">
        <v>167</v>
      </c>
    </row>
    <row r="34" spans="2:2" x14ac:dyDescent="0.25">
      <c r="B34" s="5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2" zoomScale="84" zoomScaleNormal="84" workbookViewId="0">
      <selection activeCell="B33" sqref="B33"/>
    </sheetView>
  </sheetViews>
  <sheetFormatPr baseColWidth="10" defaultColWidth="11.42578125" defaultRowHeight="15" x14ac:dyDescent="0.25"/>
  <cols>
    <col min="1" max="1" width="11.42578125" style="5"/>
    <col min="2" max="2" width="41.42578125" style="59" customWidth="1"/>
    <col min="3" max="16384" width="11.42578125" style="2"/>
  </cols>
  <sheetData>
    <row r="1" spans="1:6" ht="16.5" customHeight="1" x14ac:dyDescent="0.25">
      <c r="A1" s="62" t="s">
        <v>168</v>
      </c>
    </row>
    <row r="2" spans="1:6" ht="16.5" customHeight="1" thickBot="1" x14ac:dyDescent="0.3">
      <c r="A2" s="62"/>
    </row>
    <row r="3" spans="1:6" ht="30.75" thickBot="1" x14ac:dyDescent="0.3">
      <c r="A3" s="49" t="s">
        <v>136</v>
      </c>
      <c r="B3" s="42" t="s">
        <v>137</v>
      </c>
      <c r="C3" s="43" t="s">
        <v>138</v>
      </c>
      <c r="D3" s="43" t="s">
        <v>139</v>
      </c>
      <c r="E3" s="43" t="s">
        <v>23</v>
      </c>
      <c r="F3" s="43" t="s">
        <v>140</v>
      </c>
    </row>
    <row r="4" spans="1:6" ht="30.75" thickBot="1" x14ac:dyDescent="0.3">
      <c r="A4" s="9">
        <v>228</v>
      </c>
      <c r="B4" s="63" t="s">
        <v>169</v>
      </c>
      <c r="C4" s="11">
        <v>404</v>
      </c>
      <c r="D4" s="64">
        <v>6.2100000000000002E-2</v>
      </c>
      <c r="E4" s="11">
        <v>1.08</v>
      </c>
      <c r="F4" s="44">
        <v>0.71120000000000005</v>
      </c>
    </row>
    <row r="5" spans="1:6" ht="15.75" thickBot="1" x14ac:dyDescent="0.3">
      <c r="A5" s="9">
        <v>263</v>
      </c>
      <c r="B5" s="63" t="s">
        <v>170</v>
      </c>
      <c r="C5" s="11">
        <v>376</v>
      </c>
      <c r="D5" s="64">
        <v>5.7799999999999997E-2</v>
      </c>
      <c r="E5" s="11">
        <v>2.19</v>
      </c>
      <c r="F5" s="44">
        <v>0.90859999999999996</v>
      </c>
    </row>
    <row r="6" spans="1:6" ht="45.75" thickBot="1" x14ac:dyDescent="0.3">
      <c r="A6" s="9">
        <v>315</v>
      </c>
      <c r="B6" s="63" t="s">
        <v>171</v>
      </c>
      <c r="C6" s="11">
        <v>356</v>
      </c>
      <c r="D6" s="64">
        <v>5.4699999999999999E-2</v>
      </c>
      <c r="E6" s="11">
        <v>1.42</v>
      </c>
      <c r="F6" s="44">
        <v>0.79849999999999999</v>
      </c>
    </row>
    <row r="7" spans="1:6" ht="30.75" thickBot="1" x14ac:dyDescent="0.3">
      <c r="A7" s="9">
        <v>446</v>
      </c>
      <c r="B7" s="63" t="s">
        <v>172</v>
      </c>
      <c r="C7" s="11">
        <v>273</v>
      </c>
      <c r="D7" s="64">
        <v>4.2000000000000003E-2</v>
      </c>
      <c r="E7" s="11">
        <v>1.76</v>
      </c>
      <c r="F7" s="44">
        <v>0.73040000000000005</v>
      </c>
    </row>
    <row r="8" spans="1:6" ht="30.75" thickBot="1" x14ac:dyDescent="0.3">
      <c r="A8" s="9">
        <v>313</v>
      </c>
      <c r="B8" s="63" t="s">
        <v>173</v>
      </c>
      <c r="C8" s="11">
        <v>260</v>
      </c>
      <c r="D8" s="64">
        <v>0.04</v>
      </c>
      <c r="E8" s="11">
        <v>2.1</v>
      </c>
      <c r="F8" s="44">
        <v>0.95340000000000003</v>
      </c>
    </row>
    <row r="9" spans="1:6" ht="15.75" thickBot="1" x14ac:dyDescent="0.3">
      <c r="A9" s="9">
        <v>540</v>
      </c>
      <c r="B9" s="63" t="s">
        <v>174</v>
      </c>
      <c r="C9" s="11">
        <v>239</v>
      </c>
      <c r="D9" s="64">
        <v>3.6700000000000003E-2</v>
      </c>
      <c r="E9" s="11">
        <v>3.66</v>
      </c>
      <c r="F9" s="44">
        <v>0.4284</v>
      </c>
    </row>
    <row r="10" spans="1:6" ht="15.75" thickBot="1" x14ac:dyDescent="0.3">
      <c r="A10" s="9">
        <v>302</v>
      </c>
      <c r="B10" s="63" t="s">
        <v>175</v>
      </c>
      <c r="C10" s="11">
        <v>211</v>
      </c>
      <c r="D10" s="64">
        <v>3.2399999999999998E-2</v>
      </c>
      <c r="E10" s="11">
        <v>5.08</v>
      </c>
      <c r="F10" s="44">
        <v>1.1271</v>
      </c>
    </row>
    <row r="11" spans="1:6" ht="15.75" thickBot="1" x14ac:dyDescent="0.3">
      <c r="A11" s="9">
        <v>301</v>
      </c>
      <c r="B11" s="63" t="s">
        <v>176</v>
      </c>
      <c r="C11" s="11">
        <v>199</v>
      </c>
      <c r="D11" s="64">
        <v>3.0599999999999999E-2</v>
      </c>
      <c r="E11" s="11">
        <v>6.92</v>
      </c>
      <c r="F11" s="44">
        <v>1.2411000000000001</v>
      </c>
    </row>
    <row r="12" spans="1:6" ht="15.75" thickBot="1" x14ac:dyDescent="0.3">
      <c r="A12" s="9">
        <v>314</v>
      </c>
      <c r="B12" s="63" t="s">
        <v>177</v>
      </c>
      <c r="C12" s="11">
        <v>194</v>
      </c>
      <c r="D12" s="64">
        <v>2.98E-2</v>
      </c>
      <c r="E12" s="11">
        <v>1.46</v>
      </c>
      <c r="F12" s="44">
        <v>0.8881</v>
      </c>
    </row>
    <row r="13" spans="1:6" ht="30.75" thickBot="1" x14ac:dyDescent="0.3">
      <c r="A13" s="9">
        <v>308</v>
      </c>
      <c r="B13" s="63" t="s">
        <v>178</v>
      </c>
      <c r="C13" s="11">
        <v>162</v>
      </c>
      <c r="D13" s="64">
        <v>2.4899999999999999E-2</v>
      </c>
      <c r="E13" s="11">
        <v>8.57</v>
      </c>
      <c r="F13" s="44">
        <v>1.2925</v>
      </c>
    </row>
    <row r="14" spans="1:6" ht="15.75" thickBot="1" x14ac:dyDescent="0.3">
      <c r="A14" s="9">
        <v>316</v>
      </c>
      <c r="B14" s="63" t="s">
        <v>179</v>
      </c>
      <c r="C14" s="11">
        <v>161</v>
      </c>
      <c r="D14" s="64">
        <v>2.47E-2</v>
      </c>
      <c r="E14" s="11">
        <v>0.7</v>
      </c>
      <c r="F14" s="44">
        <v>0.66539999999999999</v>
      </c>
    </row>
    <row r="15" spans="1:6" ht="30.75" thickBot="1" x14ac:dyDescent="0.3">
      <c r="A15" s="9">
        <v>513</v>
      </c>
      <c r="B15" s="63" t="s">
        <v>180</v>
      </c>
      <c r="C15" s="11">
        <v>159</v>
      </c>
      <c r="D15" s="64">
        <v>2.4400000000000002E-2</v>
      </c>
      <c r="E15" s="11">
        <v>1.87</v>
      </c>
      <c r="F15" s="44">
        <v>0.70350000000000001</v>
      </c>
    </row>
    <row r="16" spans="1:6" ht="30.75" thickBot="1" x14ac:dyDescent="0.3">
      <c r="A16" s="9">
        <v>443</v>
      </c>
      <c r="B16" s="63" t="s">
        <v>181</v>
      </c>
      <c r="C16" s="11">
        <v>152</v>
      </c>
      <c r="D16" s="64">
        <v>2.3400000000000001E-2</v>
      </c>
      <c r="E16" s="11">
        <v>2.81</v>
      </c>
      <c r="F16" s="44">
        <v>1.0154000000000001</v>
      </c>
    </row>
    <row r="17" spans="1:6" ht="30.75" thickBot="1" x14ac:dyDescent="0.3">
      <c r="A17" s="9">
        <v>227</v>
      </c>
      <c r="B17" s="63" t="s">
        <v>182</v>
      </c>
      <c r="C17" s="11">
        <v>143</v>
      </c>
      <c r="D17" s="64">
        <v>2.1999999999999999E-2</v>
      </c>
      <c r="E17" s="11">
        <v>1.99</v>
      </c>
      <c r="F17" s="44">
        <v>0.92059999999999997</v>
      </c>
    </row>
    <row r="18" spans="1:6" ht="30.75" thickBot="1" x14ac:dyDescent="0.3">
      <c r="A18" s="9">
        <v>231</v>
      </c>
      <c r="B18" s="63" t="s">
        <v>183</v>
      </c>
      <c r="C18" s="11">
        <v>143</v>
      </c>
      <c r="D18" s="64">
        <v>2.1999999999999999E-2</v>
      </c>
      <c r="E18" s="11">
        <v>9.5399999999999991</v>
      </c>
      <c r="F18" s="44">
        <v>1.4398</v>
      </c>
    </row>
    <row r="19" spans="1:6" ht="30.75" thickBot="1" x14ac:dyDescent="0.3">
      <c r="A19" s="9">
        <v>363</v>
      </c>
      <c r="B19" s="63" t="s">
        <v>184</v>
      </c>
      <c r="C19" s="11">
        <v>128</v>
      </c>
      <c r="D19" s="64">
        <v>1.9699999999999999E-2</v>
      </c>
      <c r="E19" s="11">
        <v>1.5</v>
      </c>
      <c r="F19" s="44">
        <v>0.90600000000000003</v>
      </c>
    </row>
    <row r="20" spans="1:6" ht="15.75" thickBot="1" x14ac:dyDescent="0.3">
      <c r="A20" s="9">
        <v>482</v>
      </c>
      <c r="B20" s="63" t="s">
        <v>185</v>
      </c>
      <c r="C20" s="11">
        <v>124</v>
      </c>
      <c r="D20" s="64">
        <v>1.9099999999999999E-2</v>
      </c>
      <c r="E20" s="11">
        <v>3.03</v>
      </c>
      <c r="F20" s="44">
        <v>0.66769999999999996</v>
      </c>
    </row>
    <row r="21" spans="1:6" ht="30.75" thickBot="1" x14ac:dyDescent="0.3">
      <c r="A21" s="9">
        <v>230</v>
      </c>
      <c r="B21" s="63" t="s">
        <v>186</v>
      </c>
      <c r="C21" s="11">
        <v>122</v>
      </c>
      <c r="D21" s="64">
        <v>1.8700000000000001E-2</v>
      </c>
      <c r="E21" s="11">
        <v>17.2</v>
      </c>
      <c r="F21" s="44">
        <v>1.9645999999999999</v>
      </c>
    </row>
    <row r="22" spans="1:6" ht="30.75" thickBot="1" x14ac:dyDescent="0.3">
      <c r="A22" s="9">
        <v>234</v>
      </c>
      <c r="B22" s="63" t="s">
        <v>187</v>
      </c>
      <c r="C22" s="11">
        <v>122</v>
      </c>
      <c r="D22" s="64">
        <v>1.8700000000000001E-2</v>
      </c>
      <c r="E22" s="11">
        <v>0.93</v>
      </c>
      <c r="F22" s="44">
        <v>0.63100000000000001</v>
      </c>
    </row>
    <row r="23" spans="1:6" ht="30.75" thickBot="1" x14ac:dyDescent="0.3">
      <c r="A23" s="9">
        <v>320</v>
      </c>
      <c r="B23" s="63" t="s">
        <v>188</v>
      </c>
      <c r="C23" s="11">
        <v>122</v>
      </c>
      <c r="D23" s="64">
        <v>1.8700000000000001E-2</v>
      </c>
      <c r="E23" s="11">
        <v>2.5499999999999998</v>
      </c>
      <c r="F23" s="44">
        <v>0.89800000000000002</v>
      </c>
    </row>
    <row r="24" spans="1:6" ht="30.75" thickBot="1" x14ac:dyDescent="0.3">
      <c r="A24" s="9">
        <v>174</v>
      </c>
      <c r="B24" s="63" t="s">
        <v>189</v>
      </c>
      <c r="C24" s="11">
        <v>113</v>
      </c>
      <c r="D24" s="64">
        <v>1.7399999999999999E-2</v>
      </c>
      <c r="E24" s="11">
        <v>4.66</v>
      </c>
      <c r="F24" s="44">
        <v>1.6052</v>
      </c>
    </row>
    <row r="25" spans="1:6" ht="30.75" thickBot="1" x14ac:dyDescent="0.3">
      <c r="A25" s="9">
        <v>404</v>
      </c>
      <c r="B25" s="63" t="s">
        <v>190</v>
      </c>
      <c r="C25" s="11">
        <v>103</v>
      </c>
      <c r="D25" s="64">
        <v>1.5800000000000002E-2</v>
      </c>
      <c r="E25" s="11">
        <v>2.88</v>
      </c>
      <c r="F25" s="44">
        <v>0.79979999999999996</v>
      </c>
    </row>
    <row r="26" spans="1:6" ht="15.75" thickBot="1" x14ac:dyDescent="0.3">
      <c r="A26" s="9">
        <v>362</v>
      </c>
      <c r="B26" s="63" t="s">
        <v>191</v>
      </c>
      <c r="C26" s="11">
        <v>83</v>
      </c>
      <c r="D26" s="64">
        <v>1.2800000000000001E-2</v>
      </c>
      <c r="E26" s="11">
        <v>2.59</v>
      </c>
      <c r="F26" s="44">
        <v>0.9254</v>
      </c>
    </row>
    <row r="27" spans="1:6" ht="45.75" thickBot="1" x14ac:dyDescent="0.3">
      <c r="A27" s="9">
        <v>171</v>
      </c>
      <c r="B27" s="63" t="s">
        <v>192</v>
      </c>
      <c r="C27" s="11">
        <v>80</v>
      </c>
      <c r="D27" s="64">
        <v>1.23E-2</v>
      </c>
      <c r="E27" s="11">
        <v>4.75</v>
      </c>
      <c r="F27" s="44">
        <v>1.4360999999999999</v>
      </c>
    </row>
    <row r="28" spans="1:6" ht="30.75" thickBot="1" x14ac:dyDescent="0.3">
      <c r="A28" s="9">
        <v>5</v>
      </c>
      <c r="B28" s="63" t="s">
        <v>193</v>
      </c>
      <c r="C28" s="11">
        <v>68</v>
      </c>
      <c r="D28" s="64">
        <v>1.0500000000000001E-2</v>
      </c>
      <c r="E28" s="11">
        <v>236.38</v>
      </c>
      <c r="F28" s="44">
        <v>7.0913000000000004</v>
      </c>
    </row>
    <row r="29" spans="1:6" ht="15.75" thickBot="1" x14ac:dyDescent="0.3">
      <c r="A29" s="65"/>
      <c r="B29" s="17"/>
      <c r="C29" s="66"/>
      <c r="D29" s="66"/>
      <c r="E29" s="66"/>
      <c r="F29" s="66"/>
    </row>
    <row r="30" spans="1:6" ht="15.75" thickBot="1" x14ac:dyDescent="0.3">
      <c r="A30" s="67"/>
      <c r="B30" s="32" t="s">
        <v>194</v>
      </c>
      <c r="C30" s="33">
        <v>6507</v>
      </c>
      <c r="D30" s="56">
        <v>1</v>
      </c>
      <c r="E30" s="34">
        <v>6.43</v>
      </c>
      <c r="F30" s="34">
        <v>1.1005</v>
      </c>
    </row>
    <row r="31" spans="1:6" x14ac:dyDescent="0.25">
      <c r="A31" s="14"/>
    </row>
    <row r="32" spans="1:6" ht="30" x14ac:dyDescent="0.25">
      <c r="A32" s="14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25" zoomScale="71" zoomScaleNormal="71" workbookViewId="0">
      <selection activeCell="B38" sqref="B38"/>
    </sheetView>
  </sheetViews>
  <sheetFormatPr baseColWidth="10" defaultColWidth="11.42578125" defaultRowHeight="15" x14ac:dyDescent="0.25"/>
  <cols>
    <col min="1" max="1" width="11.42578125" style="5"/>
    <col min="2" max="2" width="54.7109375" style="59" customWidth="1"/>
    <col min="3" max="16384" width="11.42578125" style="2"/>
  </cols>
  <sheetData>
    <row r="1" spans="1:6" x14ac:dyDescent="0.25">
      <c r="A1" s="62" t="s">
        <v>195</v>
      </c>
    </row>
    <row r="2" spans="1:6" ht="15.75" thickBot="1" x14ac:dyDescent="0.3">
      <c r="A2" s="62"/>
    </row>
    <row r="3" spans="1:6" ht="30.75" thickBot="1" x14ac:dyDescent="0.3">
      <c r="A3" s="49" t="s">
        <v>136</v>
      </c>
      <c r="B3" s="42" t="s">
        <v>137</v>
      </c>
      <c r="C3" s="43" t="s">
        <v>138</v>
      </c>
      <c r="D3" s="43" t="s">
        <v>139</v>
      </c>
      <c r="E3" s="43" t="s">
        <v>23</v>
      </c>
      <c r="F3" s="43" t="s">
        <v>140</v>
      </c>
    </row>
    <row r="4" spans="1:6" ht="30.75" thickBot="1" x14ac:dyDescent="0.3">
      <c r="A4" s="9">
        <v>137</v>
      </c>
      <c r="B4" s="63" t="s">
        <v>141</v>
      </c>
      <c r="C4" s="10">
        <v>1614</v>
      </c>
      <c r="D4" s="64">
        <v>0.09</v>
      </c>
      <c r="E4" s="11">
        <v>9.1999999999999993</v>
      </c>
      <c r="F4" s="44">
        <v>0.92869999999999997</v>
      </c>
    </row>
    <row r="5" spans="1:6" ht="30.75" thickBot="1" x14ac:dyDescent="0.3">
      <c r="A5" s="9">
        <v>5</v>
      </c>
      <c r="B5" s="63" t="s">
        <v>193</v>
      </c>
      <c r="C5" s="11">
        <v>68</v>
      </c>
      <c r="D5" s="64">
        <v>3.8E-3</v>
      </c>
      <c r="E5" s="11">
        <v>236.38</v>
      </c>
      <c r="F5" s="44">
        <v>7.0913000000000004</v>
      </c>
    </row>
    <row r="6" spans="1:6" ht="15.75" thickBot="1" x14ac:dyDescent="0.3">
      <c r="A6" s="9">
        <v>194</v>
      </c>
      <c r="B6" s="63" t="s">
        <v>143</v>
      </c>
      <c r="C6" s="11">
        <v>604</v>
      </c>
      <c r="D6" s="64">
        <v>3.3700000000000001E-2</v>
      </c>
      <c r="E6" s="11">
        <v>9.01</v>
      </c>
      <c r="F6" s="44">
        <v>0.69</v>
      </c>
    </row>
    <row r="7" spans="1:6" ht="15.75" thickBot="1" x14ac:dyDescent="0.3">
      <c r="A7" s="9">
        <v>263</v>
      </c>
      <c r="B7" s="63" t="s">
        <v>170</v>
      </c>
      <c r="C7" s="11">
        <v>376</v>
      </c>
      <c r="D7" s="64">
        <v>2.1000000000000001E-2</v>
      </c>
      <c r="E7" s="11">
        <v>2.19</v>
      </c>
      <c r="F7" s="44">
        <v>0.90859999999999996</v>
      </c>
    </row>
    <row r="8" spans="1:6" ht="15.75" thickBot="1" x14ac:dyDescent="0.3">
      <c r="A8" s="9">
        <v>140</v>
      </c>
      <c r="B8" s="63" t="s">
        <v>144</v>
      </c>
      <c r="C8" s="11">
        <v>463</v>
      </c>
      <c r="D8" s="64">
        <v>2.58E-2</v>
      </c>
      <c r="E8" s="11">
        <v>9.17</v>
      </c>
      <c r="F8" s="44">
        <v>0.69579999999999997</v>
      </c>
    </row>
    <row r="9" spans="1:6" ht="30.75" thickBot="1" x14ac:dyDescent="0.3">
      <c r="A9" s="9">
        <v>130</v>
      </c>
      <c r="B9" s="63" t="s">
        <v>196</v>
      </c>
      <c r="C9" s="11">
        <v>85</v>
      </c>
      <c r="D9" s="64">
        <v>4.7000000000000002E-3</v>
      </c>
      <c r="E9" s="11">
        <v>23.38</v>
      </c>
      <c r="F9" s="44">
        <v>3.6593</v>
      </c>
    </row>
    <row r="10" spans="1:6" ht="30.75" thickBot="1" x14ac:dyDescent="0.3">
      <c r="A10" s="9">
        <v>228</v>
      </c>
      <c r="B10" s="63" t="s">
        <v>169</v>
      </c>
      <c r="C10" s="11">
        <v>404</v>
      </c>
      <c r="D10" s="64">
        <v>2.2499999999999999E-2</v>
      </c>
      <c r="E10" s="11">
        <v>1.08</v>
      </c>
      <c r="F10" s="44">
        <v>0.71120000000000005</v>
      </c>
    </row>
    <row r="11" spans="1:6" ht="15.75" thickBot="1" x14ac:dyDescent="0.3">
      <c r="A11" s="9">
        <v>560</v>
      </c>
      <c r="B11" s="63" t="s">
        <v>142</v>
      </c>
      <c r="C11" s="10">
        <v>1143</v>
      </c>
      <c r="D11" s="64">
        <v>6.3700000000000007E-2</v>
      </c>
      <c r="E11" s="11">
        <v>2.72</v>
      </c>
      <c r="F11" s="44">
        <v>0.25019999999999998</v>
      </c>
    </row>
    <row r="12" spans="1:6" ht="30.75" thickBot="1" x14ac:dyDescent="0.3">
      <c r="A12" s="9">
        <v>315</v>
      </c>
      <c r="B12" s="63" t="s">
        <v>171</v>
      </c>
      <c r="C12" s="11">
        <v>356</v>
      </c>
      <c r="D12" s="64">
        <v>1.9800000000000002E-2</v>
      </c>
      <c r="E12" s="11">
        <v>1.42</v>
      </c>
      <c r="F12" s="44">
        <v>0.79849999999999999</v>
      </c>
    </row>
    <row r="13" spans="1:6" ht="15.75" thickBot="1" x14ac:dyDescent="0.3">
      <c r="A13" s="9">
        <v>139</v>
      </c>
      <c r="B13" s="63" t="s">
        <v>145</v>
      </c>
      <c r="C13" s="11">
        <v>415</v>
      </c>
      <c r="D13" s="64">
        <v>2.3099999999999999E-2</v>
      </c>
      <c r="E13" s="11">
        <v>7.61</v>
      </c>
      <c r="F13" s="44">
        <v>0.65139999999999998</v>
      </c>
    </row>
    <row r="14" spans="1:6" ht="45.75" thickBot="1" x14ac:dyDescent="0.3">
      <c r="A14" s="9">
        <v>313</v>
      </c>
      <c r="B14" s="63" t="s">
        <v>173</v>
      </c>
      <c r="C14" s="11">
        <v>260</v>
      </c>
      <c r="D14" s="64">
        <v>1.4500000000000001E-2</v>
      </c>
      <c r="E14" s="11">
        <v>2.1</v>
      </c>
      <c r="F14" s="44">
        <v>0.95340000000000003</v>
      </c>
    </row>
    <row r="15" spans="1:6" ht="15.75" thickBot="1" x14ac:dyDescent="0.3">
      <c r="A15" s="9">
        <v>301</v>
      </c>
      <c r="B15" s="63" t="s">
        <v>176</v>
      </c>
      <c r="C15" s="11">
        <v>199</v>
      </c>
      <c r="D15" s="64">
        <v>1.11E-2</v>
      </c>
      <c r="E15" s="11">
        <v>6.92</v>
      </c>
      <c r="F15" s="44">
        <v>1.2411000000000001</v>
      </c>
    </row>
    <row r="16" spans="1:6" ht="30.75" thickBot="1" x14ac:dyDescent="0.3">
      <c r="A16" s="9">
        <v>230</v>
      </c>
      <c r="B16" s="63" t="s">
        <v>186</v>
      </c>
      <c r="C16" s="11">
        <v>122</v>
      </c>
      <c r="D16" s="64">
        <v>6.7999999999999996E-3</v>
      </c>
      <c r="E16" s="11">
        <v>17.2</v>
      </c>
      <c r="F16" s="44">
        <v>1.9645999999999999</v>
      </c>
    </row>
    <row r="17" spans="1:6" ht="15.75" thickBot="1" x14ac:dyDescent="0.3">
      <c r="A17" s="9">
        <v>302</v>
      </c>
      <c r="B17" s="63" t="s">
        <v>175</v>
      </c>
      <c r="C17" s="11">
        <v>211</v>
      </c>
      <c r="D17" s="64">
        <v>1.18E-2</v>
      </c>
      <c r="E17" s="11">
        <v>5.08</v>
      </c>
      <c r="F17" s="44">
        <v>1.1271</v>
      </c>
    </row>
    <row r="18" spans="1:6" ht="15.75" thickBot="1" x14ac:dyDescent="0.3">
      <c r="A18" s="9">
        <v>463</v>
      </c>
      <c r="B18" s="63" t="s">
        <v>146</v>
      </c>
      <c r="C18" s="11">
        <v>386</v>
      </c>
      <c r="D18" s="64">
        <v>2.1499999999999998E-2</v>
      </c>
      <c r="E18" s="11">
        <v>7.46</v>
      </c>
      <c r="F18" s="44">
        <v>0.54959999999999998</v>
      </c>
    </row>
    <row r="19" spans="1:6" ht="15.75" thickBot="1" x14ac:dyDescent="0.3">
      <c r="A19" s="9">
        <v>308</v>
      </c>
      <c r="B19" s="63" t="s">
        <v>178</v>
      </c>
      <c r="C19" s="11">
        <v>162</v>
      </c>
      <c r="D19" s="64">
        <v>8.9999999999999993E-3</v>
      </c>
      <c r="E19" s="11">
        <v>8.57</v>
      </c>
      <c r="F19" s="44">
        <v>1.2925</v>
      </c>
    </row>
    <row r="20" spans="1:6" ht="30.75" thickBot="1" x14ac:dyDescent="0.3">
      <c r="A20" s="9">
        <v>231</v>
      </c>
      <c r="B20" s="63" t="s">
        <v>183</v>
      </c>
      <c r="C20" s="11">
        <v>143</v>
      </c>
      <c r="D20" s="64">
        <v>8.0000000000000002E-3</v>
      </c>
      <c r="E20" s="11">
        <v>9.5399999999999991</v>
      </c>
      <c r="F20" s="44">
        <v>1.4398</v>
      </c>
    </row>
    <row r="21" spans="1:6" ht="30.75" thickBot="1" x14ac:dyDescent="0.3">
      <c r="A21" s="9">
        <v>446</v>
      </c>
      <c r="B21" s="63" t="s">
        <v>172</v>
      </c>
      <c r="C21" s="11">
        <v>273</v>
      </c>
      <c r="D21" s="64">
        <v>1.52E-2</v>
      </c>
      <c r="E21" s="11">
        <v>1.76</v>
      </c>
      <c r="F21" s="44">
        <v>0.73040000000000005</v>
      </c>
    </row>
    <row r="22" spans="1:6" ht="15.75" thickBot="1" x14ac:dyDescent="0.3">
      <c r="A22" s="9">
        <v>284</v>
      </c>
      <c r="B22" s="63" t="s">
        <v>147</v>
      </c>
      <c r="C22" s="11">
        <v>293</v>
      </c>
      <c r="D22" s="64">
        <v>1.6299999999999999E-2</v>
      </c>
      <c r="E22" s="11">
        <v>4.71</v>
      </c>
      <c r="F22" s="44">
        <v>0.67300000000000004</v>
      </c>
    </row>
    <row r="23" spans="1:6" ht="30.75" thickBot="1" x14ac:dyDescent="0.3">
      <c r="A23" s="9">
        <v>720</v>
      </c>
      <c r="B23" s="63" t="s">
        <v>154</v>
      </c>
      <c r="C23" s="11">
        <v>170</v>
      </c>
      <c r="D23" s="64">
        <v>9.4999999999999998E-3</v>
      </c>
      <c r="E23" s="11">
        <v>10.79</v>
      </c>
      <c r="F23" s="44">
        <v>1.1474</v>
      </c>
    </row>
    <row r="24" spans="1:6" ht="15.75" thickBot="1" x14ac:dyDescent="0.3">
      <c r="A24" s="9">
        <v>174</v>
      </c>
      <c r="B24" s="63" t="s">
        <v>189</v>
      </c>
      <c r="C24" s="11">
        <v>113</v>
      </c>
      <c r="D24" s="64">
        <v>6.3E-3</v>
      </c>
      <c r="E24" s="11">
        <v>4.66</v>
      </c>
      <c r="F24" s="44">
        <v>1.6052</v>
      </c>
    </row>
    <row r="25" spans="1:6" ht="30.75" thickBot="1" x14ac:dyDescent="0.3">
      <c r="A25" s="9">
        <v>4</v>
      </c>
      <c r="B25" s="63" t="s">
        <v>197</v>
      </c>
      <c r="C25" s="11">
        <v>16</v>
      </c>
      <c r="D25" s="64">
        <v>8.9999999999999998E-4</v>
      </c>
      <c r="E25" s="11">
        <v>81</v>
      </c>
      <c r="F25" s="44">
        <v>10.9781</v>
      </c>
    </row>
    <row r="26" spans="1:6" ht="30.75" thickBot="1" x14ac:dyDescent="0.3">
      <c r="A26" s="9">
        <v>314</v>
      </c>
      <c r="B26" s="63" t="s">
        <v>177</v>
      </c>
      <c r="C26" s="11">
        <v>194</v>
      </c>
      <c r="D26" s="64">
        <v>1.0800000000000001E-2</v>
      </c>
      <c r="E26" s="11">
        <v>1.46</v>
      </c>
      <c r="F26" s="44">
        <v>0.8881</v>
      </c>
    </row>
    <row r="27" spans="1:6" ht="30.75" thickBot="1" x14ac:dyDescent="0.3">
      <c r="A27" s="9">
        <v>45</v>
      </c>
      <c r="B27" s="63" t="s">
        <v>149</v>
      </c>
      <c r="C27" s="11">
        <v>221</v>
      </c>
      <c r="D27" s="64">
        <v>1.23E-2</v>
      </c>
      <c r="E27" s="11">
        <v>7.66</v>
      </c>
      <c r="F27" s="44">
        <v>0.76919999999999999</v>
      </c>
    </row>
    <row r="28" spans="1:6" ht="30.75" thickBot="1" x14ac:dyDescent="0.3">
      <c r="A28" s="9">
        <v>443</v>
      </c>
      <c r="B28" s="63" t="s">
        <v>181</v>
      </c>
      <c r="C28" s="11">
        <v>152</v>
      </c>
      <c r="D28" s="64">
        <v>8.5000000000000006E-3</v>
      </c>
      <c r="E28" s="11">
        <v>2.81</v>
      </c>
      <c r="F28" s="44">
        <v>1.0154000000000001</v>
      </c>
    </row>
    <row r="29" spans="1:6" ht="15.75" thickBot="1" x14ac:dyDescent="0.3">
      <c r="A29" s="9"/>
      <c r="B29" s="17"/>
      <c r="C29" s="11"/>
      <c r="D29" s="11"/>
      <c r="E29" s="11"/>
      <c r="F29" s="11"/>
    </row>
    <row r="30" spans="1:6" ht="15.75" thickBot="1" x14ac:dyDescent="0.3">
      <c r="A30" s="67"/>
      <c r="B30" s="32" t="s">
        <v>198</v>
      </c>
      <c r="C30" s="33">
        <v>17939</v>
      </c>
      <c r="D30" s="56">
        <v>1</v>
      </c>
      <c r="E30" s="34">
        <v>6.91</v>
      </c>
      <c r="F30" s="34">
        <v>0.82699999999999996</v>
      </c>
    </row>
    <row r="31" spans="1:6" x14ac:dyDescent="0.25">
      <c r="A31" s="14"/>
    </row>
    <row r="32" spans="1:6" x14ac:dyDescent="0.25">
      <c r="A32" s="20" t="s">
        <v>167</v>
      </c>
    </row>
    <row r="33" spans="1:1" x14ac:dyDescent="0.25">
      <c r="A33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0" sqref="B10"/>
    </sheetView>
  </sheetViews>
  <sheetFormatPr baseColWidth="10" defaultRowHeight="15" x14ac:dyDescent="0.25"/>
  <cols>
    <col min="1" max="1" width="29.28515625" style="6" customWidth="1"/>
  </cols>
  <sheetData>
    <row r="1" spans="1:2" x14ac:dyDescent="0.25">
      <c r="A1" s="70" t="s">
        <v>199</v>
      </c>
      <c r="B1" s="2"/>
    </row>
    <row r="2" spans="1:2" ht="15.75" thickBot="1" x14ac:dyDescent="0.3">
      <c r="A2" s="71"/>
      <c r="B2" s="2"/>
    </row>
    <row r="3" spans="1:2" ht="15.75" thickBot="1" x14ac:dyDescent="0.3">
      <c r="A3" s="16" t="s">
        <v>200</v>
      </c>
      <c r="B3" s="69" t="s">
        <v>201</v>
      </c>
    </row>
    <row r="4" spans="1:2" ht="45.75" thickBot="1" x14ac:dyDescent="0.3">
      <c r="A4" s="26" t="s">
        <v>202</v>
      </c>
      <c r="B4" s="65">
        <v>218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0" sqref="B9:B10"/>
    </sheetView>
  </sheetViews>
  <sheetFormatPr baseColWidth="10" defaultRowHeight="15" x14ac:dyDescent="0.25"/>
  <sheetData>
    <row r="1" spans="1:2" x14ac:dyDescent="0.25">
      <c r="A1" s="71" t="s">
        <v>206</v>
      </c>
      <c r="B1" s="2"/>
    </row>
    <row r="2" spans="1:2" ht="15.75" thickBot="1" x14ac:dyDescent="0.3">
      <c r="A2" s="35"/>
      <c r="B2" s="2"/>
    </row>
    <row r="3" spans="1:2" ht="30.75" thickBot="1" x14ac:dyDescent="0.3">
      <c r="A3" s="69" t="s">
        <v>203</v>
      </c>
      <c r="B3" s="69">
        <v>2021</v>
      </c>
    </row>
    <row r="4" spans="1:2" ht="15.75" thickBot="1" x14ac:dyDescent="0.3">
      <c r="A4" s="30" t="s">
        <v>204</v>
      </c>
      <c r="B4" s="65">
        <v>785</v>
      </c>
    </row>
    <row r="5" spans="1:2" ht="15.75" thickBot="1" x14ac:dyDescent="0.3">
      <c r="A5" s="30" t="s">
        <v>205</v>
      </c>
      <c r="B5" s="72">
        <v>1394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7" sqref="D7"/>
    </sheetView>
  </sheetViews>
  <sheetFormatPr baseColWidth="10" defaultRowHeight="15" x14ac:dyDescent="0.25"/>
  <cols>
    <col min="1" max="1" width="28.85546875" style="73" customWidth="1"/>
    <col min="2" max="2" width="26.28515625" customWidth="1"/>
  </cols>
  <sheetData>
    <row r="1" spans="1:2" ht="30.75" customHeight="1" thickBot="1" x14ac:dyDescent="0.3">
      <c r="A1" s="129" t="s">
        <v>207</v>
      </c>
      <c r="B1" s="129"/>
    </row>
    <row r="2" spans="1:2" ht="30.75" thickBot="1" x14ac:dyDescent="0.3">
      <c r="A2" s="26" t="s">
        <v>208</v>
      </c>
      <c r="B2" s="9" t="s">
        <v>209</v>
      </c>
    </row>
    <row r="3" spans="1:2" ht="15.75" thickBot="1" x14ac:dyDescent="0.3">
      <c r="A3" s="26" t="s">
        <v>210</v>
      </c>
      <c r="B3" s="9" t="s">
        <v>211</v>
      </c>
    </row>
    <row r="4" spans="1:2" ht="60.75" thickBot="1" x14ac:dyDescent="0.3">
      <c r="A4" s="26" t="s">
        <v>212</v>
      </c>
      <c r="B4" s="9" t="s">
        <v>213</v>
      </c>
    </row>
    <row r="5" spans="1:2" ht="15.75" thickBot="1" x14ac:dyDescent="0.3"/>
    <row r="6" spans="1:2" ht="30.75" customHeight="1" thickBot="1" x14ac:dyDescent="0.3">
      <c r="A6" s="129" t="s">
        <v>216</v>
      </c>
      <c r="B6" s="129"/>
    </row>
    <row r="7" spans="1:2" ht="15.75" thickBot="1" x14ac:dyDescent="0.3">
      <c r="A7" s="30" t="s">
        <v>214</v>
      </c>
      <c r="B7" s="10">
        <v>1561</v>
      </c>
    </row>
    <row r="8" spans="1:2" ht="15.75" thickBot="1" x14ac:dyDescent="0.3">
      <c r="A8" s="30" t="s">
        <v>215</v>
      </c>
      <c r="B8" s="11">
        <v>640</v>
      </c>
    </row>
    <row r="9" spans="1:2" ht="15.75" thickBot="1" x14ac:dyDescent="0.3">
      <c r="A9" s="67" t="s">
        <v>92</v>
      </c>
      <c r="B9" s="33">
        <v>2201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10" sqref="A10"/>
    </sheetView>
  </sheetViews>
  <sheetFormatPr baseColWidth="10" defaultRowHeight="15" x14ac:dyDescent="0.25"/>
  <cols>
    <col min="1" max="1" width="43.42578125" style="73" customWidth="1"/>
    <col min="2" max="2" width="18.28515625" customWidth="1"/>
  </cols>
  <sheetData>
    <row r="1" spans="1:2" x14ac:dyDescent="0.25">
      <c r="A1" s="130" t="s">
        <v>217</v>
      </c>
      <c r="B1" s="130"/>
    </row>
    <row r="2" spans="1:2" ht="15.75" thickBot="1" x14ac:dyDescent="0.3">
      <c r="A2" s="57" t="s">
        <v>219</v>
      </c>
      <c r="B2" s="41" t="s">
        <v>220</v>
      </c>
    </row>
    <row r="3" spans="1:2" ht="15.75" thickBot="1" x14ac:dyDescent="0.3">
      <c r="A3" s="57" t="s">
        <v>221</v>
      </c>
      <c r="B3" s="41" t="s">
        <v>222</v>
      </c>
    </row>
    <row r="4" spans="1:2" ht="15.75" thickBot="1" x14ac:dyDescent="0.3">
      <c r="A4" s="57" t="s">
        <v>223</v>
      </c>
      <c r="B4" s="41" t="s">
        <v>224</v>
      </c>
    </row>
    <row r="5" spans="1:2" x14ac:dyDescent="0.25">
      <c r="A5" s="20" t="s">
        <v>218</v>
      </c>
    </row>
  </sheetData>
  <mergeCells count="1">
    <mergeCell ref="A1:B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1" sqref="D11"/>
    </sheetView>
  </sheetViews>
  <sheetFormatPr baseColWidth="10" defaultRowHeight="15" x14ac:dyDescent="0.25"/>
  <cols>
    <col min="1" max="1" width="34.5703125" style="74" customWidth="1"/>
  </cols>
  <sheetData>
    <row r="1" spans="1:2" x14ac:dyDescent="0.25">
      <c r="A1" s="37"/>
    </row>
    <row r="2" spans="1:2" x14ac:dyDescent="0.25">
      <c r="A2" s="131" t="s">
        <v>226</v>
      </c>
      <c r="B2" s="131"/>
    </row>
    <row r="3" spans="1:2" ht="30.75" thickBot="1" x14ac:dyDescent="0.3">
      <c r="A3" s="9" t="s">
        <v>227</v>
      </c>
      <c r="B3" s="11">
        <v>352</v>
      </c>
    </row>
    <row r="4" spans="1:2" ht="15.75" thickBot="1" x14ac:dyDescent="0.3">
      <c r="A4" s="9" t="s">
        <v>228</v>
      </c>
      <c r="B4" s="11">
        <v>70</v>
      </c>
    </row>
    <row r="5" spans="1:2" ht="30.75" thickBot="1" x14ac:dyDescent="0.3">
      <c r="A5" s="9" t="s">
        <v>229</v>
      </c>
      <c r="B5" s="11">
        <v>27</v>
      </c>
    </row>
    <row r="6" spans="1:2" ht="30.75" thickBot="1" x14ac:dyDescent="0.3">
      <c r="A6" s="9" t="s">
        <v>230</v>
      </c>
      <c r="B6" s="11">
        <v>23</v>
      </c>
    </row>
    <row r="7" spans="1:2" ht="30.75" thickBot="1" x14ac:dyDescent="0.3">
      <c r="A7" s="9" t="s">
        <v>231</v>
      </c>
      <c r="B7" s="11">
        <v>38</v>
      </c>
    </row>
    <row r="8" spans="1:2" ht="15.75" thickBot="1" x14ac:dyDescent="0.3">
      <c r="A8" s="9" t="s">
        <v>232</v>
      </c>
      <c r="B8" s="11">
        <v>5537</v>
      </c>
    </row>
    <row r="9" spans="1:2" ht="15.75" thickBot="1" x14ac:dyDescent="0.3">
      <c r="A9" s="34" t="s">
        <v>233</v>
      </c>
      <c r="B9" s="48">
        <v>6047</v>
      </c>
    </row>
    <row r="10" spans="1:2" x14ac:dyDescent="0.25">
      <c r="A10" s="75" t="s">
        <v>225</v>
      </c>
    </row>
  </sheetData>
  <mergeCells count="1">
    <mergeCell ref="A2:B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opLeftCell="A16" workbookViewId="0">
      <selection activeCell="C32" sqref="C32"/>
    </sheetView>
  </sheetViews>
  <sheetFormatPr baseColWidth="10" defaultRowHeight="15" x14ac:dyDescent="0.25"/>
  <cols>
    <col min="1" max="1" width="39.42578125" style="73" customWidth="1"/>
  </cols>
  <sheetData>
    <row r="1" spans="1:2" x14ac:dyDescent="0.25">
      <c r="A1" s="62" t="s">
        <v>234</v>
      </c>
      <c r="B1" s="2"/>
    </row>
    <row r="2" spans="1:2" ht="15.75" thickBot="1" x14ac:dyDescent="0.3">
      <c r="A2" s="51"/>
      <c r="B2" s="2"/>
    </row>
    <row r="3" spans="1:2" ht="38.25" customHeight="1" x14ac:dyDescent="0.25">
      <c r="A3" s="132" t="s">
        <v>235</v>
      </c>
      <c r="B3" s="76" t="s">
        <v>92</v>
      </c>
    </row>
    <row r="4" spans="1:2" ht="15.75" thickBot="1" x14ac:dyDescent="0.3">
      <c r="A4" s="133"/>
      <c r="B4" s="77" t="s">
        <v>236</v>
      </c>
    </row>
    <row r="5" spans="1:2" ht="15.75" thickBot="1" x14ac:dyDescent="0.3">
      <c r="A5" s="79" t="s">
        <v>96</v>
      </c>
      <c r="B5" s="11">
        <v>90</v>
      </c>
    </row>
    <row r="6" spans="1:2" ht="15.75" thickBot="1" x14ac:dyDescent="0.3">
      <c r="A6" s="79" t="s">
        <v>97</v>
      </c>
      <c r="B6" s="11">
        <v>206</v>
      </c>
    </row>
    <row r="7" spans="1:2" ht="15.75" thickBot="1" x14ac:dyDescent="0.3">
      <c r="A7" s="79" t="s">
        <v>237</v>
      </c>
      <c r="B7" s="11">
        <v>23</v>
      </c>
    </row>
    <row r="8" spans="1:2" ht="15.75" thickBot="1" x14ac:dyDescent="0.3">
      <c r="A8" s="79" t="s">
        <v>100</v>
      </c>
      <c r="B8" s="10">
        <v>2343</v>
      </c>
    </row>
    <row r="9" spans="1:2" ht="15.75" thickBot="1" x14ac:dyDescent="0.3">
      <c r="A9" s="79" t="s">
        <v>101</v>
      </c>
      <c r="B9" s="11">
        <v>302</v>
      </c>
    </row>
    <row r="10" spans="1:2" ht="15.75" thickBot="1" x14ac:dyDescent="0.3">
      <c r="A10" s="79" t="s">
        <v>127</v>
      </c>
      <c r="B10" s="11">
        <v>432</v>
      </c>
    </row>
    <row r="11" spans="1:2" ht="15.75" thickBot="1" x14ac:dyDescent="0.3">
      <c r="A11" s="79" t="s">
        <v>102</v>
      </c>
      <c r="B11" s="11">
        <v>252</v>
      </c>
    </row>
    <row r="12" spans="1:2" ht="15.75" thickBot="1" x14ac:dyDescent="0.3">
      <c r="A12" s="79" t="s">
        <v>103</v>
      </c>
      <c r="B12" s="11">
        <v>26</v>
      </c>
    </row>
    <row r="13" spans="1:2" ht="15.75" thickBot="1" x14ac:dyDescent="0.3">
      <c r="A13" s="79" t="s">
        <v>238</v>
      </c>
      <c r="B13" s="11">
        <v>451</v>
      </c>
    </row>
    <row r="14" spans="1:2" ht="15.75" thickBot="1" x14ac:dyDescent="0.3">
      <c r="A14" s="79" t="s">
        <v>104</v>
      </c>
      <c r="B14" s="11">
        <v>518</v>
      </c>
    </row>
    <row r="15" spans="1:2" ht="15.75" thickBot="1" x14ac:dyDescent="0.3">
      <c r="A15" s="79" t="s">
        <v>106</v>
      </c>
      <c r="B15" s="11">
        <v>118</v>
      </c>
    </row>
    <row r="16" spans="1:2" ht="15.75" thickBot="1" x14ac:dyDescent="0.3">
      <c r="A16" s="79" t="s">
        <v>107</v>
      </c>
      <c r="B16" s="11">
        <v>294</v>
      </c>
    </row>
    <row r="17" spans="1:2" ht="15.75" thickBot="1" x14ac:dyDescent="0.3">
      <c r="A17" s="79" t="s">
        <v>109</v>
      </c>
      <c r="B17" s="11">
        <v>302</v>
      </c>
    </row>
    <row r="18" spans="1:2" ht="15.75" thickBot="1" x14ac:dyDescent="0.3">
      <c r="A18" s="79" t="s">
        <v>110</v>
      </c>
      <c r="B18" s="11">
        <v>38</v>
      </c>
    </row>
    <row r="19" spans="1:2" ht="15.75" thickBot="1" x14ac:dyDescent="0.3">
      <c r="A19" s="79" t="s">
        <v>112</v>
      </c>
      <c r="B19" s="11">
        <v>57</v>
      </c>
    </row>
    <row r="20" spans="1:2" ht="15.75" thickBot="1" x14ac:dyDescent="0.3">
      <c r="A20" s="79" t="s">
        <v>239</v>
      </c>
      <c r="B20" s="11">
        <v>140</v>
      </c>
    </row>
    <row r="21" spans="1:2" ht="15.75" thickBot="1" x14ac:dyDescent="0.3">
      <c r="A21" s="79" t="s">
        <v>115</v>
      </c>
      <c r="B21" s="11">
        <v>67</v>
      </c>
    </row>
    <row r="22" spans="1:2" ht="15.75" thickBot="1" x14ac:dyDescent="0.3">
      <c r="A22" s="79" t="s">
        <v>116</v>
      </c>
      <c r="B22" s="11">
        <v>145</v>
      </c>
    </row>
    <row r="23" spans="1:2" ht="15.75" thickBot="1" x14ac:dyDescent="0.3">
      <c r="A23" s="79" t="s">
        <v>240</v>
      </c>
      <c r="B23" s="11">
        <v>70</v>
      </c>
    </row>
    <row r="24" spans="1:2" ht="15.75" thickBot="1" x14ac:dyDescent="0.3">
      <c r="A24" s="79" t="s">
        <v>120</v>
      </c>
      <c r="B24" s="11">
        <v>173</v>
      </c>
    </row>
    <row r="25" spans="1:2" ht="15.75" thickBot="1" x14ac:dyDescent="0.3">
      <c r="A25" s="80" t="s">
        <v>241</v>
      </c>
      <c r="B25" s="33">
        <v>6047</v>
      </c>
    </row>
    <row r="26" spans="1:2" x14ac:dyDescent="0.25">
      <c r="A26" s="78" t="s">
        <v>242</v>
      </c>
      <c r="B26" s="2"/>
    </row>
    <row r="27" spans="1:2" x14ac:dyDescent="0.25">
      <c r="A27" s="20" t="s">
        <v>243</v>
      </c>
      <c r="B27" s="2"/>
    </row>
    <row r="28" spans="1:2" x14ac:dyDescent="0.25">
      <c r="A28" s="68"/>
      <c r="B28" s="2"/>
    </row>
  </sheetData>
  <mergeCells count="1">
    <mergeCell ref="A3:A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H5" sqref="H5"/>
    </sheetView>
  </sheetViews>
  <sheetFormatPr baseColWidth="10" defaultRowHeight="15" x14ac:dyDescent="0.25"/>
  <cols>
    <col min="2" max="2" width="13.42578125" customWidth="1"/>
    <col min="4" max="4" width="13.5703125" customWidth="1"/>
  </cols>
  <sheetData>
    <row r="1" spans="1:5" ht="15.75" thickBot="1" x14ac:dyDescent="0.3">
      <c r="A1" s="129" t="s">
        <v>244</v>
      </c>
      <c r="B1" s="129"/>
      <c r="C1" s="129"/>
      <c r="D1" s="129"/>
      <c r="E1" s="129"/>
    </row>
    <row r="2" spans="1:5" ht="96" customHeight="1" thickBot="1" x14ac:dyDescent="0.3">
      <c r="A2" s="13"/>
      <c r="B2" s="81" t="s">
        <v>245</v>
      </c>
      <c r="C2" s="81" t="s">
        <v>246</v>
      </c>
      <c r="D2" s="81" t="s">
        <v>247</v>
      </c>
      <c r="E2" s="81" t="s">
        <v>248</v>
      </c>
    </row>
    <row r="3" spans="1:5" ht="15.75" thickBot="1" x14ac:dyDescent="0.3">
      <c r="A3" s="26" t="s">
        <v>249</v>
      </c>
      <c r="B3" s="11">
        <v>489</v>
      </c>
      <c r="C3" s="82">
        <v>1</v>
      </c>
      <c r="D3" s="11">
        <v>55</v>
      </c>
      <c r="E3" s="52">
        <v>0.97670000000000001</v>
      </c>
    </row>
    <row r="4" spans="1:5" ht="15.75" thickBot="1" x14ac:dyDescent="0.3">
      <c r="A4" s="26" t="s">
        <v>250</v>
      </c>
      <c r="B4" s="11">
        <v>801</v>
      </c>
      <c r="C4" s="82">
        <v>1</v>
      </c>
      <c r="D4" s="11">
        <v>88</v>
      </c>
      <c r="E4" s="82">
        <v>1</v>
      </c>
    </row>
    <row r="5" spans="1:5" ht="15.75" thickBot="1" x14ac:dyDescent="0.3">
      <c r="A5" s="26" t="s">
        <v>251</v>
      </c>
      <c r="B5" s="11">
        <v>1053</v>
      </c>
      <c r="C5" s="82">
        <v>1</v>
      </c>
      <c r="D5" s="11">
        <v>93</v>
      </c>
      <c r="E5" s="82">
        <v>1</v>
      </c>
    </row>
    <row r="6" spans="1:5" ht="15.75" thickBot="1" x14ac:dyDescent="0.3">
      <c r="A6" s="26" t="s">
        <v>252</v>
      </c>
      <c r="B6" s="11">
        <v>1042</v>
      </c>
      <c r="C6" s="82">
        <v>1</v>
      </c>
      <c r="D6" s="11">
        <v>81</v>
      </c>
      <c r="E6" s="82">
        <v>1</v>
      </c>
    </row>
    <row r="7" spans="1:5" ht="15.75" thickBot="1" x14ac:dyDescent="0.3">
      <c r="A7" s="26" t="s">
        <v>253</v>
      </c>
      <c r="B7" s="11">
        <v>1040</v>
      </c>
      <c r="C7" s="82">
        <v>1</v>
      </c>
      <c r="D7" s="11">
        <v>101</v>
      </c>
      <c r="E7" s="82">
        <v>1</v>
      </c>
    </row>
    <row r="8" spans="1:5" ht="15.75" thickBot="1" x14ac:dyDescent="0.3">
      <c r="A8" s="26" t="s">
        <v>254</v>
      </c>
      <c r="B8" s="11">
        <v>861</v>
      </c>
      <c r="C8" s="82">
        <v>1</v>
      </c>
      <c r="D8" s="11">
        <v>112</v>
      </c>
      <c r="E8" s="82">
        <v>1</v>
      </c>
    </row>
    <row r="9" spans="1:5" ht="15.75" thickBot="1" x14ac:dyDescent="0.3">
      <c r="A9" s="26" t="s">
        <v>255</v>
      </c>
      <c r="B9" s="11">
        <v>932</v>
      </c>
      <c r="C9" s="82">
        <v>1</v>
      </c>
      <c r="D9" s="11">
        <v>87</v>
      </c>
      <c r="E9" s="82">
        <v>0.87</v>
      </c>
    </row>
    <row r="10" spans="1:5" ht="15.75" thickBot="1" x14ac:dyDescent="0.3">
      <c r="A10" s="26" t="s">
        <v>256</v>
      </c>
      <c r="B10" s="11">
        <v>934</v>
      </c>
      <c r="C10" s="82">
        <v>1</v>
      </c>
      <c r="D10" s="11">
        <v>87</v>
      </c>
      <c r="E10" s="52">
        <v>0.873</v>
      </c>
    </row>
    <row r="11" spans="1:5" ht="15.75" thickBot="1" x14ac:dyDescent="0.3">
      <c r="A11" s="26" t="s">
        <v>257</v>
      </c>
      <c r="B11" s="11">
        <v>1312</v>
      </c>
      <c r="C11" s="82">
        <v>1</v>
      </c>
      <c r="D11" s="11">
        <v>119</v>
      </c>
      <c r="E11" s="52">
        <v>0.88239999999999996</v>
      </c>
    </row>
    <row r="12" spans="1:5" ht="15.75" thickBot="1" x14ac:dyDescent="0.3">
      <c r="A12" s="26" t="s">
        <v>258</v>
      </c>
      <c r="B12" s="11">
        <v>810</v>
      </c>
      <c r="C12" s="82">
        <v>1</v>
      </c>
      <c r="D12" s="11">
        <v>73</v>
      </c>
      <c r="E12" s="82">
        <v>1</v>
      </c>
    </row>
    <row r="13" spans="1:5" ht="15.75" thickBot="1" x14ac:dyDescent="0.3">
      <c r="A13" s="26" t="s">
        <v>259</v>
      </c>
      <c r="B13" s="11">
        <v>1148</v>
      </c>
      <c r="C13" s="82">
        <v>1</v>
      </c>
      <c r="D13" s="11">
        <v>122</v>
      </c>
      <c r="E13" s="82">
        <v>0.97</v>
      </c>
    </row>
    <row r="14" spans="1:5" ht="15.75" thickBot="1" x14ac:dyDescent="0.3">
      <c r="A14" s="26" t="s">
        <v>260</v>
      </c>
      <c r="B14" s="11">
        <v>1141</v>
      </c>
      <c r="C14" s="82">
        <v>1</v>
      </c>
      <c r="D14" s="11">
        <v>67</v>
      </c>
      <c r="E14" s="52">
        <v>0.97299999999999998</v>
      </c>
    </row>
    <row r="15" spans="1:5" ht="15.75" thickBot="1" x14ac:dyDescent="0.3">
      <c r="A15" s="83" t="s">
        <v>92</v>
      </c>
      <c r="B15" s="33">
        <v>11563</v>
      </c>
      <c r="C15" s="84"/>
      <c r="D15" s="34">
        <v>1085</v>
      </c>
      <c r="E15" s="84"/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22" workbookViewId="0">
      <selection activeCell="D38" sqref="D38"/>
    </sheetView>
  </sheetViews>
  <sheetFormatPr baseColWidth="10" defaultColWidth="11.42578125" defaultRowHeight="15" x14ac:dyDescent="0.25"/>
  <cols>
    <col min="1" max="1" width="26.140625" style="24" customWidth="1"/>
    <col min="2" max="16384" width="11.42578125" style="2"/>
  </cols>
  <sheetData>
    <row r="1" spans="1:3" x14ac:dyDescent="0.25">
      <c r="A1" s="22" t="s">
        <v>3</v>
      </c>
    </row>
    <row r="2" spans="1:3" ht="15.75" thickBot="1" x14ac:dyDescent="0.3">
      <c r="A2" s="22"/>
    </row>
    <row r="3" spans="1:3" ht="15.75" thickBot="1" x14ac:dyDescent="0.3">
      <c r="A3" s="16" t="s">
        <v>4</v>
      </c>
      <c r="B3" s="8">
        <v>2020</v>
      </c>
      <c r="C3" s="8">
        <v>2021</v>
      </c>
    </row>
    <row r="4" spans="1:3" ht="18" thickBot="1" x14ac:dyDescent="0.3">
      <c r="A4" s="17" t="s">
        <v>30</v>
      </c>
      <c r="B4" s="10">
        <v>16364</v>
      </c>
      <c r="C4" s="10">
        <v>17939</v>
      </c>
    </row>
    <row r="5" spans="1:3" ht="18" thickBot="1" x14ac:dyDescent="0.3">
      <c r="A5" s="17" t="s">
        <v>31</v>
      </c>
      <c r="B5" s="11">
        <v>6.74</v>
      </c>
      <c r="C5" s="11">
        <v>6.91</v>
      </c>
    </row>
    <row r="6" spans="1:3" ht="18" thickBot="1" x14ac:dyDescent="0.3">
      <c r="A6" s="17" t="s">
        <v>32</v>
      </c>
      <c r="B6" s="11">
        <v>0.77439999999999998</v>
      </c>
      <c r="C6" s="11">
        <v>0.82699999999999996</v>
      </c>
    </row>
    <row r="7" spans="1:3" ht="15.75" thickBot="1" x14ac:dyDescent="0.3">
      <c r="A7" s="17" t="s">
        <v>5</v>
      </c>
      <c r="B7" s="10">
        <v>16602</v>
      </c>
      <c r="C7" s="10">
        <v>17456</v>
      </c>
    </row>
    <row r="8" spans="1:3" ht="15.75" thickBot="1" x14ac:dyDescent="0.3">
      <c r="A8" s="17" t="s">
        <v>6</v>
      </c>
      <c r="B8" s="10">
        <v>12274</v>
      </c>
      <c r="C8" s="10">
        <v>12204</v>
      </c>
    </row>
    <row r="9" spans="1:3" ht="15.75" thickBot="1" x14ac:dyDescent="0.3">
      <c r="A9" s="17" t="s">
        <v>7</v>
      </c>
      <c r="B9" s="10">
        <v>4328</v>
      </c>
      <c r="C9" s="10">
        <v>5252</v>
      </c>
    </row>
    <row r="10" spans="1:3" ht="15.75" thickBot="1" x14ac:dyDescent="0.3">
      <c r="A10" s="18" t="s">
        <v>8</v>
      </c>
      <c r="B10" s="12"/>
      <c r="C10" s="12"/>
    </row>
    <row r="11" spans="1:3" ht="15.75" thickBot="1" x14ac:dyDescent="0.3">
      <c r="A11" s="17" t="s">
        <v>9</v>
      </c>
      <c r="B11" s="10">
        <v>112099</v>
      </c>
      <c r="C11" s="10">
        <v>139542</v>
      </c>
    </row>
    <row r="12" spans="1:3" ht="15.75" thickBot="1" x14ac:dyDescent="0.3">
      <c r="A12" s="17" t="s">
        <v>10</v>
      </c>
      <c r="B12" s="11">
        <v>10.29</v>
      </c>
      <c r="C12" s="11">
        <v>8.58</v>
      </c>
    </row>
    <row r="13" spans="1:3" ht="15.75" thickBot="1" x14ac:dyDescent="0.3">
      <c r="A13" s="18" t="s">
        <v>11</v>
      </c>
      <c r="B13" s="12"/>
      <c r="C13" s="12"/>
    </row>
    <row r="14" spans="1:3" ht="15.75" thickBot="1" x14ac:dyDescent="0.3">
      <c r="A14" s="17" t="s">
        <v>12</v>
      </c>
      <c r="B14" s="10">
        <v>9515</v>
      </c>
      <c r="C14" s="10">
        <v>9932</v>
      </c>
    </row>
    <row r="15" spans="1:3" ht="15.75" thickBot="1" x14ac:dyDescent="0.3">
      <c r="A15" s="17" t="s">
        <v>13</v>
      </c>
      <c r="B15" s="10">
        <v>4042</v>
      </c>
      <c r="C15" s="10">
        <v>3602</v>
      </c>
    </row>
    <row r="16" spans="1:3" ht="15.75" thickBot="1" x14ac:dyDescent="0.3">
      <c r="A16" s="17" t="s">
        <v>14</v>
      </c>
      <c r="B16" s="10">
        <v>3545</v>
      </c>
      <c r="C16" s="10">
        <v>3733</v>
      </c>
    </row>
    <row r="17" spans="1:3" ht="15.75" thickBot="1" x14ac:dyDescent="0.3">
      <c r="A17" s="17" t="s">
        <v>15</v>
      </c>
      <c r="B17" s="10">
        <v>2332</v>
      </c>
      <c r="C17" s="10">
        <v>2709</v>
      </c>
    </row>
    <row r="18" spans="1:3" ht="15.75" thickBot="1" x14ac:dyDescent="0.3">
      <c r="A18" s="18" t="s">
        <v>16</v>
      </c>
      <c r="B18" s="12"/>
      <c r="C18" s="12"/>
    </row>
    <row r="19" spans="1:3" ht="15.75" thickBot="1" x14ac:dyDescent="0.3">
      <c r="A19" s="17" t="s">
        <v>17</v>
      </c>
      <c r="B19" s="11">
        <v>67</v>
      </c>
      <c r="C19" s="11">
        <v>72</v>
      </c>
    </row>
    <row r="20" spans="1:3" ht="30.75" thickBot="1" x14ac:dyDescent="0.3">
      <c r="A20" s="17" t="s">
        <v>18</v>
      </c>
      <c r="B20" s="11">
        <v>6</v>
      </c>
      <c r="C20" s="11">
        <v>2</v>
      </c>
    </row>
    <row r="21" spans="1:3" ht="15.75" thickBot="1" x14ac:dyDescent="0.3">
      <c r="A21" s="17" t="s">
        <v>19</v>
      </c>
      <c r="B21" s="11"/>
      <c r="C21" s="11">
        <v>1</v>
      </c>
    </row>
    <row r="22" spans="1:3" ht="15.75" thickBot="1" x14ac:dyDescent="0.3">
      <c r="A22" s="17" t="s">
        <v>20</v>
      </c>
      <c r="B22" s="11">
        <v>30</v>
      </c>
      <c r="C22" s="11">
        <v>33</v>
      </c>
    </row>
    <row r="23" spans="1:3" ht="30.75" thickBot="1" x14ac:dyDescent="0.3">
      <c r="A23" s="19" t="s">
        <v>21</v>
      </c>
      <c r="B23" s="12"/>
      <c r="C23" s="12"/>
    </row>
    <row r="24" spans="1:3" ht="15.75" thickBot="1" x14ac:dyDescent="0.3">
      <c r="A24" s="17" t="s">
        <v>22</v>
      </c>
      <c r="B24" s="11">
        <v>136</v>
      </c>
      <c r="C24" s="11">
        <v>175</v>
      </c>
    </row>
    <row r="25" spans="1:3" ht="15.75" thickBot="1" x14ac:dyDescent="0.3">
      <c r="A25" s="17" t="s">
        <v>23</v>
      </c>
      <c r="B25" s="11">
        <v>37.89</v>
      </c>
      <c r="C25" s="11">
        <v>35.590000000000003</v>
      </c>
    </row>
    <row r="26" spans="1:3" ht="15.75" thickBot="1" x14ac:dyDescent="0.3">
      <c r="A26" s="17" t="s">
        <v>24</v>
      </c>
      <c r="B26" s="11">
        <v>120</v>
      </c>
      <c r="C26" s="11">
        <v>174</v>
      </c>
    </row>
    <row r="27" spans="1:3" ht="15.75" thickBot="1" x14ac:dyDescent="0.3">
      <c r="A27" s="18" t="s">
        <v>25</v>
      </c>
      <c r="B27" s="12"/>
      <c r="C27" s="12"/>
    </row>
    <row r="28" spans="1:3" ht="15.75" thickBot="1" x14ac:dyDescent="0.3">
      <c r="A28" s="17" t="s">
        <v>26</v>
      </c>
      <c r="B28" s="10">
        <v>1463</v>
      </c>
      <c r="C28" s="10">
        <v>1432</v>
      </c>
    </row>
    <row r="29" spans="1:3" ht="15.75" thickBot="1" x14ac:dyDescent="0.3">
      <c r="A29" s="17" t="s">
        <v>27</v>
      </c>
      <c r="B29" s="11">
        <v>19.48</v>
      </c>
      <c r="C29" s="11">
        <v>16.899999999999999</v>
      </c>
    </row>
    <row r="30" spans="1:3" x14ac:dyDescent="0.25">
      <c r="A30" s="23"/>
    </row>
    <row r="31" spans="1:3" x14ac:dyDescent="0.25">
      <c r="A31" s="20" t="s">
        <v>28</v>
      </c>
    </row>
    <row r="32" spans="1:3" ht="17.25" x14ac:dyDescent="0.25">
      <c r="A32" s="21" t="s">
        <v>33</v>
      </c>
    </row>
    <row r="33" spans="1:1" x14ac:dyDescent="0.25">
      <c r="A33" s="20" t="s">
        <v>29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baseColWidth="10" defaultRowHeight="15" x14ac:dyDescent="0.25"/>
  <cols>
    <col min="1" max="1" width="31.5703125" style="6" customWidth="1"/>
    <col min="2" max="2" width="11.42578125" style="7"/>
  </cols>
  <sheetData>
    <row r="1" spans="1:2" x14ac:dyDescent="0.25">
      <c r="A1" s="130" t="s">
        <v>261</v>
      </c>
      <c r="B1" s="130"/>
    </row>
    <row r="2" spans="1:2" ht="15.75" thickBot="1" x14ac:dyDescent="0.3">
      <c r="A2" s="57" t="s">
        <v>263</v>
      </c>
      <c r="B2" s="41" t="s">
        <v>265</v>
      </c>
    </row>
    <row r="3" spans="1:2" ht="15.75" thickBot="1" x14ac:dyDescent="0.3">
      <c r="A3" s="57" t="s">
        <v>267</v>
      </c>
      <c r="B3" s="41" t="s">
        <v>264</v>
      </c>
    </row>
    <row r="4" spans="1:2" ht="15.75" thickBot="1" x14ac:dyDescent="0.3">
      <c r="A4" s="57" t="s">
        <v>262</v>
      </c>
      <c r="B4" s="41">
        <v>6229</v>
      </c>
    </row>
    <row r="5" spans="1:2" ht="15.75" thickBot="1" x14ac:dyDescent="0.3">
      <c r="A5" s="57" t="s">
        <v>268</v>
      </c>
      <c r="B5" s="41" t="s">
        <v>266</v>
      </c>
    </row>
  </sheetData>
  <mergeCells count="1">
    <mergeCell ref="A1:B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3" sqref="B3:B10"/>
    </sheetView>
  </sheetViews>
  <sheetFormatPr baseColWidth="10" defaultRowHeight="15" x14ac:dyDescent="0.25"/>
  <cols>
    <col min="1" max="1" width="35.42578125" style="6" bestFit="1" customWidth="1"/>
  </cols>
  <sheetData>
    <row r="1" spans="1:2" x14ac:dyDescent="0.25">
      <c r="A1" s="134" t="s">
        <v>269</v>
      </c>
      <c r="B1" s="134"/>
    </row>
    <row r="2" spans="1:2" x14ac:dyDescent="0.25">
      <c r="A2" s="130" t="s">
        <v>286</v>
      </c>
      <c r="B2" s="130"/>
    </row>
    <row r="3" spans="1:2" ht="15.75" thickBot="1" x14ac:dyDescent="0.3">
      <c r="A3" s="57" t="s">
        <v>270</v>
      </c>
      <c r="B3" s="41">
        <v>5</v>
      </c>
    </row>
    <row r="4" spans="1:2" ht="15.75" thickBot="1" x14ac:dyDescent="0.3">
      <c r="A4" s="57" t="s">
        <v>271</v>
      </c>
      <c r="B4" s="41">
        <v>11</v>
      </c>
    </row>
    <row r="5" spans="1:2" ht="15.75" thickBot="1" x14ac:dyDescent="0.3">
      <c r="A5" s="57" t="s">
        <v>272</v>
      </c>
      <c r="B5" s="41">
        <v>20</v>
      </c>
    </row>
    <row r="6" spans="1:2" ht="15.75" thickBot="1" x14ac:dyDescent="0.3">
      <c r="A6" s="57" t="s">
        <v>273</v>
      </c>
      <c r="B6" s="41">
        <v>16</v>
      </c>
    </row>
    <row r="7" spans="1:2" ht="15.75" thickBot="1" x14ac:dyDescent="0.3">
      <c r="A7" s="57" t="s">
        <v>274</v>
      </c>
      <c r="B7" s="41">
        <v>2</v>
      </c>
    </row>
    <row r="8" spans="1:2" ht="15.75" thickBot="1" x14ac:dyDescent="0.3">
      <c r="A8" s="57" t="s">
        <v>275</v>
      </c>
      <c r="B8" s="41">
        <v>1</v>
      </c>
    </row>
    <row r="9" spans="1:2" ht="15.75" thickBot="1" x14ac:dyDescent="0.3">
      <c r="A9" s="57" t="s">
        <v>276</v>
      </c>
      <c r="B9" s="41">
        <v>4</v>
      </c>
    </row>
    <row r="10" spans="1:2" ht="15.75" thickBot="1" x14ac:dyDescent="0.3">
      <c r="A10" s="57" t="s">
        <v>277</v>
      </c>
      <c r="B10" s="41">
        <v>15</v>
      </c>
    </row>
    <row r="11" spans="1:2" ht="15.75" thickBot="1" x14ac:dyDescent="0.3">
      <c r="A11" s="58" t="s">
        <v>278</v>
      </c>
      <c r="B11" s="85">
        <v>74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"/>
    </sheetView>
  </sheetViews>
  <sheetFormatPr baseColWidth="10" defaultRowHeight="15" x14ac:dyDescent="0.25"/>
  <cols>
    <col min="1" max="1" width="40.85546875" style="6" customWidth="1"/>
  </cols>
  <sheetData>
    <row r="1" spans="1:2" x14ac:dyDescent="0.25">
      <c r="A1" s="135" t="s">
        <v>279</v>
      </c>
      <c r="B1" s="135"/>
    </row>
    <row r="2" spans="1:2" ht="15.75" thickBot="1" x14ac:dyDescent="0.3">
      <c r="A2" s="57" t="s">
        <v>282</v>
      </c>
      <c r="B2" s="41">
        <v>3</v>
      </c>
    </row>
    <row r="3" spans="1:2" ht="15.75" thickBot="1" x14ac:dyDescent="0.3">
      <c r="A3" s="57" t="s">
        <v>283</v>
      </c>
      <c r="B3" s="41">
        <v>2</v>
      </c>
    </row>
    <row r="4" spans="1:2" ht="15.75" thickBot="1" x14ac:dyDescent="0.3">
      <c r="A4" s="57" t="s">
        <v>284</v>
      </c>
      <c r="B4" s="41">
        <v>11</v>
      </c>
    </row>
    <row r="5" spans="1:2" ht="15.75" thickBot="1" x14ac:dyDescent="0.3">
      <c r="A5" s="58" t="s">
        <v>280</v>
      </c>
      <c r="B5" s="85">
        <v>16</v>
      </c>
    </row>
    <row r="6" spans="1:2" x14ac:dyDescent="0.25">
      <c r="A6" s="20" t="s">
        <v>285</v>
      </c>
    </row>
    <row r="7" spans="1:2" x14ac:dyDescent="0.25">
      <c r="A7" s="20" t="s">
        <v>281</v>
      </c>
    </row>
  </sheetData>
  <mergeCells count="1">
    <mergeCell ref="A1:B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3" sqref="A3:B3"/>
    </sheetView>
  </sheetViews>
  <sheetFormatPr baseColWidth="10" defaultRowHeight="15" x14ac:dyDescent="0.25"/>
  <cols>
    <col min="1" max="1" width="27.85546875" style="6" customWidth="1"/>
  </cols>
  <sheetData>
    <row r="1" spans="1:2" x14ac:dyDescent="0.25">
      <c r="A1" s="15" t="s">
        <v>287</v>
      </c>
      <c r="B1" s="2"/>
    </row>
    <row r="2" spans="1:2" x14ac:dyDescent="0.25">
      <c r="A2" s="15"/>
      <c r="B2" s="2"/>
    </row>
    <row r="3" spans="1:2" ht="27" customHeight="1" thickBot="1" x14ac:dyDescent="0.3">
      <c r="A3" s="136" t="s">
        <v>288</v>
      </c>
      <c r="B3" s="136"/>
    </row>
    <row r="4" spans="1:2" ht="15.75" thickBot="1" x14ac:dyDescent="0.3">
      <c r="A4" s="88" t="s">
        <v>289</v>
      </c>
      <c r="B4" s="86">
        <v>15</v>
      </c>
    </row>
    <row r="5" spans="1:2" ht="15.75" thickBot="1" x14ac:dyDescent="0.3">
      <c r="A5" s="91" t="s">
        <v>290</v>
      </c>
      <c r="B5" s="89">
        <v>4</v>
      </c>
    </row>
    <row r="6" spans="1:2" ht="15.75" thickBot="1" x14ac:dyDescent="0.3">
      <c r="A6" s="88" t="s">
        <v>291</v>
      </c>
      <c r="B6" s="86">
        <v>2</v>
      </c>
    </row>
    <row r="7" spans="1:2" x14ac:dyDescent="0.25">
      <c r="A7" s="90" t="s">
        <v>87</v>
      </c>
      <c r="B7" s="87" t="s">
        <v>292</v>
      </c>
    </row>
  </sheetData>
  <mergeCells count="1">
    <mergeCell ref="A3:B3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3" sqref="A3"/>
    </sheetView>
  </sheetViews>
  <sheetFormatPr baseColWidth="10" defaultRowHeight="15" x14ac:dyDescent="0.25"/>
  <cols>
    <col min="1" max="1" width="42.7109375" style="93" customWidth="1"/>
    <col min="2" max="2" width="11.42578125" style="95"/>
  </cols>
  <sheetData>
    <row r="1" spans="1:2" x14ac:dyDescent="0.25">
      <c r="A1" s="117" t="s">
        <v>293</v>
      </c>
    </row>
    <row r="2" spans="1:2" x14ac:dyDescent="0.25">
      <c r="A2" s="22"/>
    </row>
    <row r="3" spans="1:2" ht="31.5" customHeight="1" x14ac:dyDescent="0.25">
      <c r="A3" s="94" t="s">
        <v>297</v>
      </c>
      <c r="B3" s="96">
        <v>428662</v>
      </c>
    </row>
    <row r="4" spans="1:2" x14ac:dyDescent="0.25">
      <c r="A4" s="37" t="s">
        <v>298</v>
      </c>
      <c r="B4" s="95" t="s">
        <v>299</v>
      </c>
    </row>
    <row r="5" spans="1:2" x14ac:dyDescent="0.25">
      <c r="A5" s="37" t="s">
        <v>300</v>
      </c>
      <c r="B5" s="97">
        <v>117915</v>
      </c>
    </row>
    <row r="6" spans="1:2" x14ac:dyDescent="0.25">
      <c r="A6" s="37" t="s">
        <v>301</v>
      </c>
      <c r="B6" s="97">
        <v>101307</v>
      </c>
    </row>
    <row r="7" spans="1:2" x14ac:dyDescent="0.25">
      <c r="A7" s="37" t="s">
        <v>302</v>
      </c>
      <c r="B7" s="97">
        <v>106087</v>
      </c>
    </row>
    <row r="8" spans="1:2" x14ac:dyDescent="0.25">
      <c r="A8" s="37"/>
      <c r="B8" s="97"/>
    </row>
    <row r="9" spans="1:2" x14ac:dyDescent="0.25">
      <c r="A9" s="94" t="s">
        <v>303</v>
      </c>
      <c r="B9" s="98">
        <v>804344.3</v>
      </c>
    </row>
    <row r="10" spans="1:2" x14ac:dyDescent="0.25">
      <c r="A10" s="37"/>
    </row>
    <row r="11" spans="1:2" ht="17.25" x14ac:dyDescent="0.25">
      <c r="A11" s="94" t="s">
        <v>304</v>
      </c>
      <c r="B11" s="98">
        <v>91141.92</v>
      </c>
    </row>
    <row r="12" spans="1:2" x14ac:dyDescent="0.25">
      <c r="A12" s="37" t="s">
        <v>306</v>
      </c>
      <c r="B12" s="95" t="s">
        <v>305</v>
      </c>
    </row>
    <row r="13" spans="1:2" x14ac:dyDescent="0.25">
      <c r="A13" s="37" t="s">
        <v>308</v>
      </c>
      <c r="B13" s="95" t="s">
        <v>307</v>
      </c>
    </row>
    <row r="14" spans="1:2" x14ac:dyDescent="0.25">
      <c r="A14" s="37" t="s">
        <v>309</v>
      </c>
      <c r="B14" s="97">
        <v>1711</v>
      </c>
    </row>
    <row r="15" spans="1:2" x14ac:dyDescent="0.25">
      <c r="A15" s="37"/>
    </row>
    <row r="16" spans="1:2" x14ac:dyDescent="0.25">
      <c r="A16" s="94" t="s">
        <v>294</v>
      </c>
      <c r="B16" s="99"/>
    </row>
    <row r="17" spans="1:2" x14ac:dyDescent="0.25">
      <c r="A17" s="37" t="s">
        <v>310</v>
      </c>
      <c r="B17" s="97">
        <v>68</v>
      </c>
    </row>
    <row r="18" spans="1:2" x14ac:dyDescent="0.25">
      <c r="A18" s="37" t="s">
        <v>311</v>
      </c>
      <c r="B18" s="97">
        <v>128</v>
      </c>
    </row>
    <row r="19" spans="1:2" x14ac:dyDescent="0.25">
      <c r="A19" s="37" t="s">
        <v>312</v>
      </c>
      <c r="B19" s="97">
        <v>233</v>
      </c>
    </row>
    <row r="20" spans="1:2" x14ac:dyDescent="0.25">
      <c r="A20" s="37" t="s">
        <v>313</v>
      </c>
      <c r="B20" s="97">
        <v>2</v>
      </c>
    </row>
    <row r="21" spans="1:2" x14ac:dyDescent="0.25">
      <c r="A21" s="37" t="s">
        <v>314</v>
      </c>
      <c r="B21" s="97">
        <v>2</v>
      </c>
    </row>
    <row r="22" spans="1:2" x14ac:dyDescent="0.25">
      <c r="A22" s="37" t="s">
        <v>315</v>
      </c>
      <c r="B22" s="97">
        <v>7</v>
      </c>
    </row>
    <row r="23" spans="1:2" x14ac:dyDescent="0.25">
      <c r="A23" s="37" t="s">
        <v>316</v>
      </c>
      <c r="B23" s="97">
        <v>1</v>
      </c>
    </row>
    <row r="24" spans="1:2" x14ac:dyDescent="0.25">
      <c r="A24" s="37" t="s">
        <v>317</v>
      </c>
      <c r="B24" s="97">
        <v>1</v>
      </c>
    </row>
    <row r="25" spans="1:2" x14ac:dyDescent="0.25">
      <c r="A25" s="37" t="s">
        <v>318</v>
      </c>
      <c r="B25" s="97">
        <v>36</v>
      </c>
    </row>
    <row r="26" spans="1:2" x14ac:dyDescent="0.25">
      <c r="A26" s="37" t="s">
        <v>319</v>
      </c>
      <c r="B26" s="97">
        <v>16</v>
      </c>
    </row>
    <row r="27" spans="1:2" x14ac:dyDescent="0.25">
      <c r="A27" s="37" t="s">
        <v>320</v>
      </c>
      <c r="B27" s="97">
        <v>4615</v>
      </c>
    </row>
    <row r="28" spans="1:2" x14ac:dyDescent="0.25">
      <c r="A28" s="37" t="s">
        <v>321</v>
      </c>
      <c r="B28" s="97">
        <v>13142</v>
      </c>
    </row>
    <row r="29" spans="1:2" x14ac:dyDescent="0.25">
      <c r="A29" s="37"/>
      <c r="B29" s="97"/>
    </row>
    <row r="30" spans="1:2" x14ac:dyDescent="0.25">
      <c r="A30" s="94" t="s">
        <v>295</v>
      </c>
      <c r="B30" s="96"/>
    </row>
    <row r="31" spans="1:2" x14ac:dyDescent="0.25">
      <c r="A31" s="37" t="s">
        <v>322</v>
      </c>
      <c r="B31" s="97">
        <v>5180</v>
      </c>
    </row>
    <row r="32" spans="1:2" x14ac:dyDescent="0.25">
      <c r="A32" s="37" t="s">
        <v>323</v>
      </c>
      <c r="B32" s="97">
        <v>2085</v>
      </c>
    </row>
    <row r="33" spans="1:2" x14ac:dyDescent="0.25">
      <c r="A33" s="37" t="s">
        <v>324</v>
      </c>
      <c r="B33" s="97">
        <v>895</v>
      </c>
    </row>
    <row r="34" spans="1:2" x14ac:dyDescent="0.25">
      <c r="A34" s="37" t="s">
        <v>325</v>
      </c>
      <c r="B34" s="97">
        <v>220</v>
      </c>
    </row>
    <row r="35" spans="1:2" x14ac:dyDescent="0.25">
      <c r="A35" s="37" t="s">
        <v>326</v>
      </c>
      <c r="B35" s="97">
        <v>5030</v>
      </c>
    </row>
    <row r="36" spans="1:2" x14ac:dyDescent="0.25">
      <c r="A36" s="24"/>
      <c r="B36" s="97"/>
    </row>
    <row r="37" spans="1:2" x14ac:dyDescent="0.25">
      <c r="A37" s="94" t="s">
        <v>296</v>
      </c>
      <c r="B37" s="96"/>
    </row>
    <row r="38" spans="1:2" ht="45" x14ac:dyDescent="0.25">
      <c r="A38" s="37" t="s">
        <v>327</v>
      </c>
      <c r="B38" s="97">
        <v>383</v>
      </c>
    </row>
    <row r="39" spans="1:2" x14ac:dyDescent="0.25">
      <c r="A39" s="37" t="s">
        <v>328</v>
      </c>
      <c r="B39" s="97">
        <v>22</v>
      </c>
    </row>
    <row r="40" spans="1:2" x14ac:dyDescent="0.25">
      <c r="A40" s="37" t="s">
        <v>329</v>
      </c>
      <c r="B40" s="97">
        <v>56</v>
      </c>
    </row>
    <row r="41" spans="1:2" x14ac:dyDescent="0.25">
      <c r="A41" s="37" t="s">
        <v>330</v>
      </c>
      <c r="B41" s="97">
        <v>39</v>
      </c>
    </row>
    <row r="42" spans="1:2" x14ac:dyDescent="0.25">
      <c r="A42" s="37" t="s">
        <v>331</v>
      </c>
      <c r="B42" s="97">
        <v>45</v>
      </c>
    </row>
    <row r="43" spans="1:2" ht="45" x14ac:dyDescent="0.25">
      <c r="A43" s="37" t="s">
        <v>332</v>
      </c>
      <c r="B43" s="97">
        <v>108</v>
      </c>
    </row>
    <row r="44" spans="1:2" ht="60" x14ac:dyDescent="0.25">
      <c r="A44" s="37" t="s">
        <v>333</v>
      </c>
      <c r="B44" s="97">
        <v>487</v>
      </c>
    </row>
    <row r="45" spans="1:2" x14ac:dyDescent="0.25">
      <c r="A45" s="22"/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baseColWidth="10" defaultRowHeight="15" x14ac:dyDescent="0.25"/>
  <cols>
    <col min="1" max="1" width="42.42578125" style="93" customWidth="1"/>
    <col min="2" max="2" width="14.28515625" style="7" customWidth="1"/>
  </cols>
  <sheetData>
    <row r="1" spans="1:4" x14ac:dyDescent="0.25">
      <c r="A1" s="117" t="s">
        <v>334</v>
      </c>
      <c r="B1" s="5"/>
    </row>
    <row r="2" spans="1:4" x14ac:dyDescent="0.25">
      <c r="A2" s="117"/>
      <c r="B2" s="5"/>
    </row>
    <row r="3" spans="1:4" ht="30.75" thickBot="1" x14ac:dyDescent="0.3">
      <c r="A3" s="110" t="s">
        <v>335</v>
      </c>
      <c r="B3" s="100" t="s">
        <v>336</v>
      </c>
    </row>
    <row r="4" spans="1:4" ht="15.75" thickBot="1" x14ac:dyDescent="0.3">
      <c r="A4" s="111" t="s">
        <v>337</v>
      </c>
      <c r="B4" s="101">
        <v>552887.5</v>
      </c>
      <c r="D4" s="92"/>
    </row>
    <row r="5" spans="1:4" ht="30.75" thickBot="1" x14ac:dyDescent="0.3">
      <c r="A5" s="112" t="s">
        <v>338</v>
      </c>
      <c r="B5" s="102">
        <v>463060</v>
      </c>
    </row>
    <row r="6" spans="1:4" ht="15.75" thickBot="1" x14ac:dyDescent="0.3">
      <c r="A6" s="112" t="s">
        <v>339</v>
      </c>
      <c r="B6" s="102">
        <v>89827.5</v>
      </c>
    </row>
    <row r="7" spans="1:4" ht="15.75" thickBot="1" x14ac:dyDescent="0.3">
      <c r="A7" s="113" t="s">
        <v>340</v>
      </c>
      <c r="B7" s="103">
        <v>7560</v>
      </c>
    </row>
    <row r="8" spans="1:4" ht="15.75" thickBot="1" x14ac:dyDescent="0.3">
      <c r="A8" s="114" t="s">
        <v>341</v>
      </c>
      <c r="B8" s="104">
        <v>47180</v>
      </c>
    </row>
    <row r="9" spans="1:4" ht="15.75" thickBot="1" x14ac:dyDescent="0.3">
      <c r="A9" s="113" t="s">
        <v>342</v>
      </c>
      <c r="B9" s="103">
        <v>10910</v>
      </c>
    </row>
    <row r="10" spans="1:4" ht="15.75" thickBot="1" x14ac:dyDescent="0.3">
      <c r="A10" s="114" t="s">
        <v>343</v>
      </c>
      <c r="B10" s="104">
        <v>16660</v>
      </c>
    </row>
    <row r="11" spans="1:4" ht="15.75" thickBot="1" x14ac:dyDescent="0.3">
      <c r="A11" s="113" t="s">
        <v>344</v>
      </c>
      <c r="B11" s="105">
        <v>500</v>
      </c>
    </row>
    <row r="12" spans="1:4" ht="15.75" thickBot="1" x14ac:dyDescent="0.3">
      <c r="A12" s="114" t="s">
        <v>345</v>
      </c>
      <c r="B12" s="104">
        <v>5340</v>
      </c>
    </row>
    <row r="13" spans="1:4" ht="15.75" thickBot="1" x14ac:dyDescent="0.3">
      <c r="A13" s="113" t="s">
        <v>346</v>
      </c>
      <c r="B13" s="103">
        <v>1470</v>
      </c>
    </row>
    <row r="14" spans="1:4" ht="15.75" thickBot="1" x14ac:dyDescent="0.3">
      <c r="A14" s="114" t="s">
        <v>347</v>
      </c>
      <c r="B14" s="106">
        <v>207.5</v>
      </c>
    </row>
    <row r="15" spans="1:4" ht="15.75" thickBot="1" x14ac:dyDescent="0.3">
      <c r="A15" s="111" t="s">
        <v>348</v>
      </c>
      <c r="B15" s="101">
        <v>200382.72</v>
      </c>
    </row>
    <row r="16" spans="1:4" ht="15.75" thickBot="1" x14ac:dyDescent="0.3">
      <c r="A16" s="112" t="s">
        <v>349</v>
      </c>
      <c r="B16" s="102">
        <v>171614</v>
      </c>
    </row>
    <row r="17" spans="1:2" ht="15.75" thickBot="1" x14ac:dyDescent="0.3">
      <c r="A17" s="115" t="s">
        <v>350</v>
      </c>
      <c r="B17" s="107">
        <v>5069.63</v>
      </c>
    </row>
    <row r="18" spans="1:2" ht="15.75" thickBot="1" x14ac:dyDescent="0.3">
      <c r="A18" s="112" t="s">
        <v>351</v>
      </c>
      <c r="B18" s="102">
        <v>23285.09</v>
      </c>
    </row>
    <row r="19" spans="1:2" ht="15.75" thickBot="1" x14ac:dyDescent="0.3">
      <c r="A19" s="113" t="s">
        <v>352</v>
      </c>
      <c r="B19" s="103">
        <v>2431.8200000000002</v>
      </c>
    </row>
    <row r="20" spans="1:2" ht="15.75" thickBot="1" x14ac:dyDescent="0.3">
      <c r="A20" s="114" t="s">
        <v>353</v>
      </c>
      <c r="B20" s="106">
        <v>267</v>
      </c>
    </row>
    <row r="21" spans="1:2" ht="15.75" thickBot="1" x14ac:dyDescent="0.3">
      <c r="A21" s="113" t="s">
        <v>354</v>
      </c>
      <c r="B21" s="103">
        <v>10276.4</v>
      </c>
    </row>
    <row r="22" spans="1:2" ht="15.75" thickBot="1" x14ac:dyDescent="0.3">
      <c r="A22" s="114" t="s">
        <v>355</v>
      </c>
      <c r="B22" s="104">
        <v>2062.4499999999998</v>
      </c>
    </row>
    <row r="23" spans="1:2" ht="15.75" thickBot="1" x14ac:dyDescent="0.3">
      <c r="A23" s="113" t="s">
        <v>356</v>
      </c>
      <c r="B23" s="105">
        <v>160.32</v>
      </c>
    </row>
    <row r="24" spans="1:2" ht="15.75" thickBot="1" x14ac:dyDescent="0.3">
      <c r="A24" s="114" t="s">
        <v>357</v>
      </c>
      <c r="B24" s="106">
        <v>408.08</v>
      </c>
    </row>
    <row r="25" spans="1:2" ht="15.75" thickBot="1" x14ac:dyDescent="0.3">
      <c r="A25" s="113" t="s">
        <v>358</v>
      </c>
      <c r="B25" s="105">
        <v>151.94</v>
      </c>
    </row>
    <row r="26" spans="1:2" ht="15.75" thickBot="1" x14ac:dyDescent="0.3">
      <c r="A26" s="114" t="s">
        <v>359</v>
      </c>
      <c r="B26" s="104">
        <v>3523.99</v>
      </c>
    </row>
    <row r="27" spans="1:2" ht="15.75" thickBot="1" x14ac:dyDescent="0.3">
      <c r="A27" s="113" t="s">
        <v>360</v>
      </c>
      <c r="B27" s="103">
        <v>3473.45</v>
      </c>
    </row>
    <row r="28" spans="1:2" ht="15.75" thickBot="1" x14ac:dyDescent="0.3">
      <c r="A28" s="114" t="s">
        <v>361</v>
      </c>
      <c r="B28" s="106">
        <v>18.239999999999998</v>
      </c>
    </row>
    <row r="29" spans="1:2" ht="15.75" thickBot="1" x14ac:dyDescent="0.3">
      <c r="A29" s="113" t="s">
        <v>362</v>
      </c>
      <c r="B29" s="105">
        <v>229</v>
      </c>
    </row>
    <row r="30" spans="1:2" ht="15.75" thickBot="1" x14ac:dyDescent="0.3">
      <c r="A30" s="114" t="s">
        <v>363</v>
      </c>
      <c r="B30" s="106">
        <v>135</v>
      </c>
    </row>
    <row r="31" spans="1:2" ht="15.75" thickBot="1" x14ac:dyDescent="0.3">
      <c r="A31" s="113" t="s">
        <v>364</v>
      </c>
      <c r="B31" s="105">
        <v>147.4</v>
      </c>
    </row>
    <row r="32" spans="1:2" ht="15.75" thickBot="1" x14ac:dyDescent="0.3">
      <c r="A32" s="112" t="s">
        <v>365</v>
      </c>
      <c r="B32" s="108">
        <v>414</v>
      </c>
    </row>
    <row r="33" spans="1:2" ht="30" x14ac:dyDescent="0.25">
      <c r="A33" s="116" t="s">
        <v>366</v>
      </c>
      <c r="B33" s="109">
        <v>753270.22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15" sqref="D15"/>
    </sheetView>
  </sheetViews>
  <sheetFormatPr baseColWidth="10" defaultRowHeight="15" x14ac:dyDescent="0.25"/>
  <cols>
    <col min="1" max="1" width="21.28515625" style="6" customWidth="1"/>
    <col min="2" max="3" width="16.140625" customWidth="1"/>
  </cols>
  <sheetData>
    <row r="1" spans="1:3" x14ac:dyDescent="0.25">
      <c r="A1" s="62" t="s">
        <v>367</v>
      </c>
      <c r="B1" s="2"/>
      <c r="C1" s="2"/>
    </row>
    <row r="2" spans="1:3" ht="15.75" thickBot="1" x14ac:dyDescent="0.3">
      <c r="A2" s="119"/>
      <c r="B2" s="2"/>
      <c r="C2" s="2"/>
    </row>
    <row r="3" spans="1:3" ht="45.75" thickBot="1" x14ac:dyDescent="0.3">
      <c r="A3" s="42" t="s">
        <v>368</v>
      </c>
      <c r="B3" s="43" t="s">
        <v>375</v>
      </c>
      <c r="C3" s="43" t="s">
        <v>376</v>
      </c>
    </row>
    <row r="4" spans="1:3" ht="15.75" thickBot="1" x14ac:dyDescent="0.3">
      <c r="A4" s="26" t="s">
        <v>369</v>
      </c>
      <c r="B4" s="118" t="s">
        <v>370</v>
      </c>
      <c r="C4" s="44">
        <v>0.88</v>
      </c>
    </row>
    <row r="5" spans="1:3" ht="30.75" thickBot="1" x14ac:dyDescent="0.3">
      <c r="A5" s="26" t="s">
        <v>371</v>
      </c>
      <c r="B5" s="118" t="s">
        <v>374</v>
      </c>
      <c r="C5" s="44">
        <v>97.35</v>
      </c>
    </row>
    <row r="6" spans="1:3" ht="18" thickBot="1" x14ac:dyDescent="0.3">
      <c r="A6" s="26" t="s">
        <v>372</v>
      </c>
      <c r="B6" s="118" t="s">
        <v>374</v>
      </c>
      <c r="C6" s="44">
        <v>96.91</v>
      </c>
    </row>
    <row r="7" spans="1:3" ht="45.75" thickBot="1" x14ac:dyDescent="0.3">
      <c r="A7" s="26" t="s">
        <v>373</v>
      </c>
      <c r="B7" s="118" t="s">
        <v>374</v>
      </c>
      <c r="C7" s="44">
        <v>194.27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29.7109375" style="24" customWidth="1"/>
    <col min="2" max="16384" width="11.42578125" style="2"/>
  </cols>
  <sheetData>
    <row r="1" spans="1:3" ht="15.75" thickBot="1" x14ac:dyDescent="0.3">
      <c r="A1" s="22" t="s">
        <v>34</v>
      </c>
    </row>
    <row r="2" spans="1:3" ht="15.75" thickBot="1" x14ac:dyDescent="0.3">
      <c r="A2" s="27" t="s">
        <v>35</v>
      </c>
      <c r="B2" s="25">
        <v>2020</v>
      </c>
      <c r="C2" s="25">
        <v>2021</v>
      </c>
    </row>
    <row r="3" spans="1:3" ht="45.75" thickBot="1" x14ac:dyDescent="0.3">
      <c r="A3" s="26" t="s">
        <v>36</v>
      </c>
      <c r="B3" s="10">
        <v>3897</v>
      </c>
      <c r="C3" s="10">
        <v>4956</v>
      </c>
    </row>
    <row r="4" spans="1:3" ht="30.75" thickBot="1" x14ac:dyDescent="0.3">
      <c r="A4" s="26" t="s">
        <v>37</v>
      </c>
      <c r="B4" s="10">
        <v>1809</v>
      </c>
      <c r="C4" s="10">
        <v>2086</v>
      </c>
    </row>
    <row r="5" spans="1:3" ht="30.75" thickBot="1" x14ac:dyDescent="0.3">
      <c r="A5" s="26" t="s">
        <v>38</v>
      </c>
      <c r="B5" s="10">
        <v>6419</v>
      </c>
      <c r="C5" s="10">
        <v>8454</v>
      </c>
    </row>
    <row r="6" spans="1:3" ht="30.75" thickBot="1" x14ac:dyDescent="0.3">
      <c r="A6" s="26" t="s">
        <v>39</v>
      </c>
      <c r="B6" s="11">
        <v>105</v>
      </c>
      <c r="C6" s="11">
        <v>149</v>
      </c>
    </row>
    <row r="7" spans="1:3" ht="30.75" thickBot="1" x14ac:dyDescent="0.3">
      <c r="A7" s="26" t="s">
        <v>40</v>
      </c>
      <c r="B7" s="10">
        <v>7464</v>
      </c>
      <c r="C7" s="10">
        <v>9947</v>
      </c>
    </row>
    <row r="8" spans="1:3" x14ac:dyDescent="0.25">
      <c r="A8" s="23"/>
    </row>
    <row r="9" spans="1:3" x14ac:dyDescent="0.25">
      <c r="A9" s="23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7" sqref="D17"/>
    </sheetView>
  </sheetViews>
  <sheetFormatPr baseColWidth="10" defaultColWidth="11.42578125" defaultRowHeight="15" x14ac:dyDescent="0.25"/>
  <cols>
    <col min="1" max="1" width="24.28515625" style="24" customWidth="1"/>
    <col min="2" max="3" width="11.42578125" style="2"/>
    <col min="4" max="4" width="14.42578125" style="2" customWidth="1"/>
    <col min="5" max="6" width="11.42578125" style="2"/>
    <col min="7" max="7" width="15.7109375" style="2" customWidth="1"/>
    <col min="8" max="16384" width="11.42578125" style="2"/>
  </cols>
  <sheetData>
    <row r="1" spans="1:7" x14ac:dyDescent="0.25">
      <c r="A1" s="15" t="s">
        <v>41</v>
      </c>
    </row>
    <row r="2" spans="1:7" ht="15.75" thickBot="1" x14ac:dyDescent="0.3">
      <c r="A2" s="37"/>
    </row>
    <row r="3" spans="1:7" ht="15.75" thickBot="1" x14ac:dyDescent="0.3">
      <c r="A3" s="38"/>
      <c r="B3" s="123">
        <v>2020</v>
      </c>
      <c r="C3" s="123"/>
      <c r="D3" s="123"/>
      <c r="E3" s="29"/>
      <c r="F3" s="29">
        <v>2021</v>
      </c>
      <c r="G3" s="29"/>
    </row>
    <row r="4" spans="1:7" ht="15.75" thickBot="1" x14ac:dyDescent="0.3">
      <c r="A4" s="26"/>
      <c r="B4" s="31" t="s">
        <v>42</v>
      </c>
      <c r="C4" s="31" t="s">
        <v>43</v>
      </c>
      <c r="D4" s="31" t="s">
        <v>44</v>
      </c>
      <c r="E4" s="31" t="s">
        <v>42</v>
      </c>
      <c r="F4" s="31" t="s">
        <v>43</v>
      </c>
      <c r="G4" s="31" t="s">
        <v>44</v>
      </c>
    </row>
    <row r="5" spans="1:7" ht="15.75" thickBot="1" x14ac:dyDescent="0.3">
      <c r="A5" s="26" t="s">
        <v>45</v>
      </c>
      <c r="B5" s="11"/>
      <c r="C5" s="10">
        <v>11742</v>
      </c>
      <c r="D5" s="11"/>
      <c r="E5" s="11"/>
      <c r="F5" s="10">
        <v>14402</v>
      </c>
      <c r="G5" s="11"/>
    </row>
    <row r="6" spans="1:7" ht="15.75" thickBot="1" x14ac:dyDescent="0.3">
      <c r="A6" s="26" t="s">
        <v>46</v>
      </c>
      <c r="B6" s="11"/>
      <c r="C6" s="10">
        <v>42413</v>
      </c>
      <c r="D6" s="11">
        <v>2</v>
      </c>
      <c r="E6" s="11"/>
      <c r="F6" s="10">
        <v>76290</v>
      </c>
      <c r="G6" s="11"/>
    </row>
    <row r="7" spans="1:7" ht="30" customHeight="1" thickBot="1" x14ac:dyDescent="0.3">
      <c r="A7" s="32" t="s">
        <v>47</v>
      </c>
      <c r="B7" s="33">
        <v>4214</v>
      </c>
      <c r="C7" s="33">
        <v>54155</v>
      </c>
      <c r="D7" s="34">
        <v>2</v>
      </c>
      <c r="E7" s="33">
        <v>6047</v>
      </c>
      <c r="F7" s="33">
        <v>90692</v>
      </c>
      <c r="G7" s="34"/>
    </row>
    <row r="8" spans="1:7" x14ac:dyDescent="0.25">
      <c r="A8" s="20" t="s">
        <v>28</v>
      </c>
    </row>
    <row r="9" spans="1:7" x14ac:dyDescent="0.25">
      <c r="A9" s="20" t="s">
        <v>48</v>
      </c>
    </row>
    <row r="10" spans="1:7" x14ac:dyDescent="0.25">
      <c r="A10" s="36" t="s">
        <v>49</v>
      </c>
    </row>
    <row r="11" spans="1:7" x14ac:dyDescent="0.25">
      <c r="A11" s="36" t="s">
        <v>50</v>
      </c>
    </row>
    <row r="12" spans="1:7" x14ac:dyDescent="0.25">
      <c r="A12" s="36" t="s">
        <v>51</v>
      </c>
    </row>
    <row r="13" spans="1:7" x14ac:dyDescent="0.25">
      <c r="A13" s="37"/>
    </row>
  </sheetData>
  <mergeCells count="1">
    <mergeCell ref="B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22.7109375" style="5" customWidth="1"/>
    <col min="2" max="16384" width="11.42578125" style="2"/>
  </cols>
  <sheetData>
    <row r="1" spans="1:3" ht="15.75" thickBot="1" x14ac:dyDescent="0.3">
      <c r="A1" s="15" t="s">
        <v>52</v>
      </c>
    </row>
    <row r="2" spans="1:3" ht="15.75" thickBot="1" x14ac:dyDescent="0.3">
      <c r="A2" s="27" t="s">
        <v>53</v>
      </c>
      <c r="B2" s="25">
        <v>2020</v>
      </c>
      <c r="C2" s="25">
        <v>2021</v>
      </c>
    </row>
    <row r="3" spans="1:3" ht="15.75" thickBot="1" x14ac:dyDescent="0.3">
      <c r="A3" s="26" t="s">
        <v>54</v>
      </c>
      <c r="B3" s="11">
        <v>7</v>
      </c>
      <c r="C3" s="11">
        <v>2</v>
      </c>
    </row>
    <row r="4" spans="1:3" ht="15.75" thickBot="1" x14ac:dyDescent="0.3">
      <c r="A4" s="26"/>
      <c r="B4" s="11"/>
      <c r="C4" s="11"/>
    </row>
    <row r="5" spans="1:3" ht="15.75" thickBot="1" x14ac:dyDescent="0.3">
      <c r="A5" s="40" t="s">
        <v>55</v>
      </c>
      <c r="B5" s="39">
        <v>2020</v>
      </c>
      <c r="C5" s="39">
        <v>2021</v>
      </c>
    </row>
    <row r="6" spans="1:3" ht="45.75" thickBot="1" x14ac:dyDescent="0.3">
      <c r="A6" s="26" t="s">
        <v>56</v>
      </c>
      <c r="B6" s="11">
        <v>2</v>
      </c>
      <c r="C6" s="11">
        <v>15</v>
      </c>
    </row>
    <row r="7" spans="1:3" ht="30.75" thickBot="1" x14ac:dyDescent="0.3">
      <c r="A7" s="26" t="s">
        <v>57</v>
      </c>
      <c r="B7" s="11">
        <v>42</v>
      </c>
      <c r="C7" s="11">
        <v>122</v>
      </c>
    </row>
    <row r="8" spans="1:3" ht="15.75" thickBot="1" x14ac:dyDescent="0.3">
      <c r="A8" s="26" t="s">
        <v>58</v>
      </c>
      <c r="B8" s="11">
        <v>6</v>
      </c>
      <c r="C8" s="11">
        <v>9</v>
      </c>
    </row>
    <row r="9" spans="1:3" ht="30.75" thickBot="1" x14ac:dyDescent="0.3">
      <c r="A9" s="26" t="s">
        <v>59</v>
      </c>
      <c r="B9" s="11">
        <v>2</v>
      </c>
      <c r="C9" s="11"/>
    </row>
    <row r="10" spans="1:3" ht="30.75" thickBot="1" x14ac:dyDescent="0.3">
      <c r="A10" s="26" t="s">
        <v>60</v>
      </c>
      <c r="B10" s="11">
        <v>7</v>
      </c>
      <c r="C10" s="11">
        <v>11</v>
      </c>
    </row>
    <row r="11" spans="1:3" x14ac:dyDescent="0.25">
      <c r="A11" s="20" t="s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10" workbookViewId="0">
      <selection activeCell="C19" sqref="C19"/>
    </sheetView>
  </sheetViews>
  <sheetFormatPr baseColWidth="10" defaultColWidth="11.42578125" defaultRowHeight="15" x14ac:dyDescent="0.25"/>
  <cols>
    <col min="1" max="1" width="24.5703125" style="5" customWidth="1"/>
    <col min="2" max="2" width="11.42578125" style="2"/>
    <col min="3" max="3" width="13.42578125" style="2" customWidth="1"/>
    <col min="4" max="4" width="11.42578125" style="2"/>
    <col min="5" max="5" width="15" style="2" customWidth="1"/>
    <col min="6" max="16384" width="11.42578125" style="2"/>
  </cols>
  <sheetData>
    <row r="1" spans="1:5" ht="15.75" thickBot="1" x14ac:dyDescent="0.3">
      <c r="A1" s="15" t="s">
        <v>62</v>
      </c>
    </row>
    <row r="2" spans="1:5" x14ac:dyDescent="0.25">
      <c r="A2" s="124" t="s">
        <v>63</v>
      </c>
      <c r="B2" s="127" t="s">
        <v>64</v>
      </c>
      <c r="C2" s="127"/>
      <c r="D2" s="127" t="s">
        <v>66</v>
      </c>
      <c r="E2" s="127"/>
    </row>
    <row r="3" spans="1:5" ht="15.75" thickBot="1" x14ac:dyDescent="0.3">
      <c r="A3" s="125"/>
      <c r="B3" s="128" t="s">
        <v>65</v>
      </c>
      <c r="C3" s="128"/>
      <c r="D3" s="128"/>
      <c r="E3" s="128"/>
    </row>
    <row r="4" spans="1:5" ht="15.75" thickBot="1" x14ac:dyDescent="0.3">
      <c r="A4" s="126"/>
      <c r="B4" s="11">
        <v>2020</v>
      </c>
      <c r="C4" s="11">
        <v>2021</v>
      </c>
      <c r="D4" s="11">
        <v>2020</v>
      </c>
      <c r="E4" s="11">
        <v>2021</v>
      </c>
    </row>
    <row r="5" spans="1:5" ht="30.75" thickBot="1" x14ac:dyDescent="0.3">
      <c r="A5" s="26" t="s">
        <v>67</v>
      </c>
      <c r="B5" s="10">
        <v>12001176</v>
      </c>
      <c r="C5" s="10">
        <v>14853317</v>
      </c>
      <c r="D5" s="41"/>
      <c r="E5" s="11"/>
    </row>
    <row r="6" spans="1:5" ht="15.75" thickBot="1" x14ac:dyDescent="0.3">
      <c r="A6" s="26" t="s">
        <v>68</v>
      </c>
      <c r="B6" s="10">
        <v>122860</v>
      </c>
      <c r="C6" s="10">
        <v>149082</v>
      </c>
      <c r="D6" s="11"/>
      <c r="E6" s="11"/>
    </row>
    <row r="7" spans="1:5" ht="15.75" thickBot="1" x14ac:dyDescent="0.3">
      <c r="A7" s="26" t="s">
        <v>69</v>
      </c>
      <c r="B7" s="10">
        <v>22799</v>
      </c>
      <c r="C7" s="10">
        <v>28789</v>
      </c>
      <c r="D7" s="11"/>
      <c r="E7" s="11"/>
    </row>
    <row r="8" spans="1:5" ht="15.75" thickBot="1" x14ac:dyDescent="0.3">
      <c r="A8" s="26" t="s">
        <v>70</v>
      </c>
      <c r="B8" s="10">
        <v>1392</v>
      </c>
      <c r="C8" s="10">
        <v>1633</v>
      </c>
      <c r="D8" s="11"/>
      <c r="E8" s="11"/>
    </row>
    <row r="9" spans="1:5" ht="30.75" thickBot="1" x14ac:dyDescent="0.3">
      <c r="A9" s="26" t="s">
        <v>71</v>
      </c>
      <c r="B9" s="10">
        <v>12876</v>
      </c>
      <c r="C9" s="10">
        <v>16708</v>
      </c>
      <c r="D9" s="11"/>
      <c r="E9" s="11"/>
    </row>
    <row r="10" spans="1:5" ht="15.75" thickBot="1" x14ac:dyDescent="0.3">
      <c r="A10" s="26" t="s">
        <v>72</v>
      </c>
      <c r="B10" s="10">
        <v>10732</v>
      </c>
      <c r="C10" s="10">
        <v>14175</v>
      </c>
      <c r="D10" s="11"/>
      <c r="E10" s="11"/>
    </row>
    <row r="11" spans="1:5" ht="15.75" thickBot="1" x14ac:dyDescent="0.3">
      <c r="A11" s="26" t="s">
        <v>73</v>
      </c>
      <c r="B11" s="11">
        <v>576</v>
      </c>
      <c r="C11" s="11">
        <v>643</v>
      </c>
      <c r="D11" s="11"/>
      <c r="E11" s="11"/>
    </row>
    <row r="12" spans="1:5" ht="15.75" thickBot="1" x14ac:dyDescent="0.3">
      <c r="A12" s="26" t="s">
        <v>74</v>
      </c>
      <c r="B12" s="10">
        <v>8169</v>
      </c>
      <c r="C12" s="10">
        <v>13686</v>
      </c>
      <c r="D12" s="11"/>
      <c r="E12" s="11"/>
    </row>
    <row r="13" spans="1:5" ht="15.75" thickBot="1" x14ac:dyDescent="0.3">
      <c r="A13" s="26" t="s">
        <v>75</v>
      </c>
      <c r="B13" s="10">
        <v>19481</v>
      </c>
      <c r="C13" s="10">
        <v>24248</v>
      </c>
      <c r="D13" s="11"/>
      <c r="E13" s="11"/>
    </row>
    <row r="14" spans="1:5" ht="15.75" thickBot="1" x14ac:dyDescent="0.3">
      <c r="A14" s="26" t="s">
        <v>76</v>
      </c>
      <c r="B14" s="10">
        <v>10099</v>
      </c>
      <c r="C14" s="10">
        <v>14014</v>
      </c>
      <c r="D14" s="11">
        <v>231</v>
      </c>
      <c r="E14" s="11">
        <v>361</v>
      </c>
    </row>
    <row r="15" spans="1:5" ht="15.75" thickBot="1" x14ac:dyDescent="0.3">
      <c r="A15" s="26" t="s">
        <v>77</v>
      </c>
      <c r="B15" s="10">
        <v>1321</v>
      </c>
      <c r="C15" s="10">
        <v>1681</v>
      </c>
      <c r="D15" s="11"/>
      <c r="E15" s="11"/>
    </row>
    <row r="16" spans="1:5" ht="30.75" thickBot="1" x14ac:dyDescent="0.3">
      <c r="A16" s="26" t="s">
        <v>78</v>
      </c>
      <c r="B16" s="10">
        <v>1633</v>
      </c>
      <c r="C16" s="10">
        <v>2018</v>
      </c>
      <c r="D16" s="11"/>
      <c r="E16" s="11"/>
    </row>
    <row r="17" spans="1:5" ht="30.75" thickBot="1" x14ac:dyDescent="0.3">
      <c r="A17" s="26" t="s">
        <v>79</v>
      </c>
      <c r="B17" s="11">
        <v>450</v>
      </c>
      <c r="C17" s="11">
        <v>514</v>
      </c>
      <c r="D17" s="41"/>
      <c r="E17" s="11"/>
    </row>
    <row r="18" spans="1:5" ht="30.75" thickBot="1" x14ac:dyDescent="0.3">
      <c r="A18" s="26" t="s">
        <v>80</v>
      </c>
      <c r="B18" s="11"/>
      <c r="C18" s="11">
        <v>190</v>
      </c>
      <c r="D18" s="41"/>
      <c r="E18" s="11"/>
    </row>
    <row r="19" spans="1:5" x14ac:dyDescent="0.25">
      <c r="A19" s="20" t="s">
        <v>28</v>
      </c>
    </row>
    <row r="20" spans="1:5" x14ac:dyDescent="0.25">
      <c r="A20" s="20"/>
    </row>
  </sheetData>
  <mergeCells count="4">
    <mergeCell ref="A2:A4"/>
    <mergeCell ref="B2:C2"/>
    <mergeCell ref="B3:C3"/>
    <mergeCell ref="D2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9" sqref="D9"/>
    </sheetView>
  </sheetViews>
  <sheetFormatPr baseColWidth="10" defaultColWidth="11.42578125" defaultRowHeight="15" x14ac:dyDescent="0.25"/>
  <cols>
    <col min="1" max="1" width="28.85546875" style="5" customWidth="1"/>
    <col min="2" max="16384" width="11.42578125" style="2"/>
  </cols>
  <sheetData>
    <row r="1" spans="1:3" ht="15.75" thickBot="1" x14ac:dyDescent="0.3">
      <c r="A1" s="27" t="s">
        <v>81</v>
      </c>
      <c r="B1" s="25">
        <v>2020</v>
      </c>
      <c r="C1" s="25">
        <v>2021</v>
      </c>
    </row>
    <row r="2" spans="1:3" ht="30.75" thickBot="1" x14ac:dyDescent="0.3">
      <c r="A2" s="26" t="s">
        <v>82</v>
      </c>
      <c r="B2" s="11">
        <v>64</v>
      </c>
      <c r="C2" s="11">
        <v>79</v>
      </c>
    </row>
    <row r="3" spans="1:3" ht="30.75" thickBot="1" x14ac:dyDescent="0.3">
      <c r="A3" s="26" t="s">
        <v>83</v>
      </c>
      <c r="B3" s="11">
        <v>34</v>
      </c>
      <c r="C3" s="11">
        <v>39</v>
      </c>
    </row>
    <row r="4" spans="1:3" ht="30.75" thickBot="1" x14ac:dyDescent="0.3">
      <c r="A4" s="26" t="s">
        <v>84</v>
      </c>
      <c r="B4" s="11">
        <v>6</v>
      </c>
      <c r="C4" s="11">
        <v>2</v>
      </c>
    </row>
    <row r="5" spans="1:3" x14ac:dyDescent="0.25">
      <c r="A5" s="20"/>
    </row>
    <row r="6" spans="1:3" x14ac:dyDescent="0.25">
      <c r="A6" s="20" t="s">
        <v>28</v>
      </c>
    </row>
    <row r="7" spans="1:3" x14ac:dyDescent="0.25">
      <c r="A7" s="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E48" sqref="E48"/>
    </sheetView>
  </sheetViews>
  <sheetFormatPr baseColWidth="10" defaultColWidth="11.42578125" defaultRowHeight="15" x14ac:dyDescent="0.25"/>
  <cols>
    <col min="1" max="1" width="25.85546875" style="24" customWidth="1"/>
    <col min="2" max="16384" width="11.42578125" style="2"/>
  </cols>
  <sheetData>
    <row r="1" spans="1:6" x14ac:dyDescent="0.25">
      <c r="A1" s="22" t="s">
        <v>85</v>
      </c>
    </row>
    <row r="2" spans="1:6" x14ac:dyDescent="0.25">
      <c r="A2" s="22" t="s">
        <v>88</v>
      </c>
    </row>
    <row r="3" spans="1:6" ht="15.75" thickBot="1" x14ac:dyDescent="0.3">
      <c r="A3" s="46"/>
    </row>
    <row r="4" spans="1:6" ht="60.75" thickBot="1" x14ac:dyDescent="0.3">
      <c r="A4" s="42" t="s">
        <v>89</v>
      </c>
      <c r="B4" s="43" t="s">
        <v>90</v>
      </c>
      <c r="C4" s="43" t="s">
        <v>86</v>
      </c>
      <c r="D4" s="43" t="s">
        <v>91</v>
      </c>
      <c r="E4" s="43" t="s">
        <v>92</v>
      </c>
      <c r="F4" s="43" t="s">
        <v>93</v>
      </c>
    </row>
    <row r="5" spans="1:6" ht="15.75" thickBot="1" x14ac:dyDescent="0.3">
      <c r="A5" s="26" t="s">
        <v>377</v>
      </c>
      <c r="B5" s="10">
        <v>2707</v>
      </c>
      <c r="C5" s="45">
        <v>5634</v>
      </c>
      <c r="D5" s="11">
        <v>63.1</v>
      </c>
      <c r="E5" s="45">
        <v>8341</v>
      </c>
      <c r="F5" s="11">
        <v>2.08</v>
      </c>
    </row>
    <row r="6" spans="1:6" ht="15.75" thickBot="1" x14ac:dyDescent="0.3">
      <c r="A6" s="26" t="s">
        <v>94</v>
      </c>
      <c r="B6" s="10">
        <v>283</v>
      </c>
      <c r="C6" s="45">
        <v>5</v>
      </c>
      <c r="D6" s="11">
        <v>0</v>
      </c>
      <c r="E6" s="45">
        <v>288</v>
      </c>
      <c r="F6" s="11">
        <v>0.02</v>
      </c>
    </row>
    <row r="7" spans="1:6" ht="15.75" thickBot="1" x14ac:dyDescent="0.3">
      <c r="A7" s="26" t="s">
        <v>378</v>
      </c>
      <c r="B7" s="10">
        <v>9784</v>
      </c>
      <c r="C7" s="45">
        <v>562</v>
      </c>
      <c r="D7" s="11">
        <v>0.01</v>
      </c>
      <c r="E7" s="45">
        <v>10346</v>
      </c>
      <c r="F7" s="11">
        <v>0.06</v>
      </c>
    </row>
    <row r="8" spans="1:6" ht="30.75" thickBot="1" x14ac:dyDescent="0.3">
      <c r="A8" s="26" t="s">
        <v>95</v>
      </c>
      <c r="B8" s="10">
        <v>459</v>
      </c>
      <c r="C8" s="45">
        <v>954</v>
      </c>
      <c r="D8" s="11">
        <v>2.21</v>
      </c>
      <c r="E8" s="45">
        <v>1413</v>
      </c>
      <c r="F8" s="11">
        <v>2.08</v>
      </c>
    </row>
    <row r="9" spans="1:6" ht="15.75" thickBot="1" x14ac:dyDescent="0.3">
      <c r="A9" s="26" t="s">
        <v>379</v>
      </c>
      <c r="B9" s="10">
        <v>6335</v>
      </c>
      <c r="C9" s="45">
        <v>16725</v>
      </c>
      <c r="D9" s="11">
        <v>62.41</v>
      </c>
      <c r="E9" s="45">
        <v>23060</v>
      </c>
      <c r="F9" s="11">
        <v>2.64</v>
      </c>
    </row>
    <row r="10" spans="1:6" ht="15.75" thickBot="1" x14ac:dyDescent="0.3">
      <c r="A10" s="26" t="s">
        <v>97</v>
      </c>
      <c r="B10" s="10">
        <v>4775</v>
      </c>
      <c r="C10" s="45">
        <v>10260</v>
      </c>
      <c r="D10" s="11">
        <v>49.81</v>
      </c>
      <c r="E10" s="45">
        <v>15035</v>
      </c>
      <c r="F10" s="11">
        <v>2.15</v>
      </c>
    </row>
    <row r="11" spans="1:6" ht="15.75" thickBot="1" x14ac:dyDescent="0.3">
      <c r="A11" s="26" t="s">
        <v>98</v>
      </c>
      <c r="B11" s="10">
        <v>115</v>
      </c>
      <c r="C11" s="45">
        <v>124</v>
      </c>
      <c r="D11" s="11">
        <v>0</v>
      </c>
      <c r="E11" s="45">
        <v>239</v>
      </c>
      <c r="F11" s="11">
        <v>1.08</v>
      </c>
    </row>
    <row r="12" spans="1:6" ht="15.75" thickBot="1" x14ac:dyDescent="0.3">
      <c r="A12" s="26" t="s">
        <v>380</v>
      </c>
      <c r="B12" s="10">
        <v>5306</v>
      </c>
      <c r="C12" s="45">
        <v>11757</v>
      </c>
      <c r="D12" s="11">
        <v>62.33</v>
      </c>
      <c r="E12" s="45">
        <v>17063</v>
      </c>
      <c r="F12" s="11">
        <v>2.2200000000000002</v>
      </c>
    </row>
    <row r="13" spans="1:6" ht="15.75" thickBot="1" x14ac:dyDescent="0.3">
      <c r="A13" s="26" t="s">
        <v>381</v>
      </c>
      <c r="B13" s="10">
        <v>999</v>
      </c>
      <c r="C13" s="45">
        <v>3761</v>
      </c>
      <c r="D13" s="11">
        <v>81.41</v>
      </c>
      <c r="E13" s="45">
        <v>4760</v>
      </c>
      <c r="F13" s="11">
        <v>3.76</v>
      </c>
    </row>
    <row r="14" spans="1:6" ht="15.75" thickBot="1" x14ac:dyDescent="0.3">
      <c r="A14" s="26" t="s">
        <v>117</v>
      </c>
      <c r="B14" s="10">
        <v>10543</v>
      </c>
      <c r="C14" s="45">
        <v>23892</v>
      </c>
      <c r="D14" s="11">
        <v>65.430000000000007</v>
      </c>
      <c r="E14" s="45">
        <v>34435</v>
      </c>
      <c r="F14" s="11">
        <v>2.27</v>
      </c>
    </row>
    <row r="15" spans="1:6" ht="15.75" thickBot="1" x14ac:dyDescent="0.3">
      <c r="A15" s="26" t="s">
        <v>382</v>
      </c>
      <c r="B15" s="10">
        <v>243</v>
      </c>
      <c r="C15" s="45">
        <v>1343</v>
      </c>
      <c r="D15" s="11">
        <v>1.59</v>
      </c>
      <c r="E15" s="45">
        <v>1586</v>
      </c>
      <c r="F15" s="11">
        <v>5.53</v>
      </c>
    </row>
    <row r="16" spans="1:6" ht="15.75" thickBot="1" x14ac:dyDescent="0.3">
      <c r="A16" s="26" t="s">
        <v>99</v>
      </c>
      <c r="B16" s="10">
        <v>23</v>
      </c>
      <c r="C16" s="45">
        <v>14</v>
      </c>
      <c r="D16" s="11">
        <v>0</v>
      </c>
      <c r="E16" s="45">
        <v>37</v>
      </c>
      <c r="F16" s="11">
        <v>0.61</v>
      </c>
    </row>
    <row r="17" spans="1:6" ht="15.75" thickBot="1" x14ac:dyDescent="0.3">
      <c r="A17" s="26" t="s">
        <v>100</v>
      </c>
      <c r="B17" s="10">
        <v>14252</v>
      </c>
      <c r="C17" s="45">
        <v>20653</v>
      </c>
      <c r="D17" s="11">
        <v>63.37</v>
      </c>
      <c r="E17" s="45">
        <v>34905</v>
      </c>
      <c r="F17" s="11">
        <v>1.45</v>
      </c>
    </row>
    <row r="18" spans="1:6" ht="15.75" thickBot="1" x14ac:dyDescent="0.3">
      <c r="A18" s="26" t="s">
        <v>127</v>
      </c>
      <c r="B18" s="10">
        <v>5882</v>
      </c>
      <c r="C18" s="45">
        <v>12595</v>
      </c>
      <c r="D18" s="11">
        <v>37.47</v>
      </c>
      <c r="E18" s="45">
        <v>18477</v>
      </c>
      <c r="F18" s="11">
        <v>2.14</v>
      </c>
    </row>
    <row r="19" spans="1:6" ht="15.75" thickBot="1" x14ac:dyDescent="0.3">
      <c r="A19" s="26" t="s">
        <v>103</v>
      </c>
      <c r="B19" s="10">
        <v>707</v>
      </c>
      <c r="C19" s="45">
        <v>6432</v>
      </c>
      <c r="D19" s="11">
        <v>4.09</v>
      </c>
      <c r="E19" s="45">
        <v>7139</v>
      </c>
      <c r="F19" s="11">
        <v>9.1</v>
      </c>
    </row>
    <row r="20" spans="1:6" ht="15.75" thickBot="1" x14ac:dyDescent="0.3">
      <c r="A20" s="26" t="s">
        <v>102</v>
      </c>
      <c r="B20" s="10">
        <v>8709</v>
      </c>
      <c r="C20" s="45">
        <v>21918</v>
      </c>
      <c r="D20" s="11">
        <v>68.89</v>
      </c>
      <c r="E20" s="45">
        <v>30627</v>
      </c>
      <c r="F20" s="11">
        <v>2.52</v>
      </c>
    </row>
    <row r="21" spans="1:6" ht="15.75" thickBot="1" x14ac:dyDescent="0.3">
      <c r="A21" s="26" t="s">
        <v>238</v>
      </c>
      <c r="B21" s="10">
        <v>2544</v>
      </c>
      <c r="C21" s="45">
        <v>19573</v>
      </c>
      <c r="D21" s="11">
        <v>59.04</v>
      </c>
      <c r="E21" s="45">
        <v>22117</v>
      </c>
      <c r="F21" s="11">
        <v>7.69</v>
      </c>
    </row>
    <row r="22" spans="1:6" ht="15.75" thickBot="1" x14ac:dyDescent="0.3">
      <c r="A22" s="26" t="s">
        <v>383</v>
      </c>
      <c r="B22" s="10">
        <v>0</v>
      </c>
      <c r="C22" s="45">
        <v>83</v>
      </c>
      <c r="D22" s="11">
        <v>0</v>
      </c>
      <c r="E22" s="45">
        <v>83</v>
      </c>
      <c r="F22" s="11" t="s">
        <v>384</v>
      </c>
    </row>
    <row r="23" spans="1:6" ht="15.75" thickBot="1" x14ac:dyDescent="0.3">
      <c r="A23" s="26" t="s">
        <v>104</v>
      </c>
      <c r="B23" s="10">
        <v>3524</v>
      </c>
      <c r="C23" s="45">
        <v>10647</v>
      </c>
      <c r="D23" s="11">
        <v>45.35</v>
      </c>
      <c r="E23" s="45">
        <v>14171</v>
      </c>
      <c r="F23" s="11">
        <v>3.02</v>
      </c>
    </row>
    <row r="24" spans="1:6" ht="15.75" thickBot="1" x14ac:dyDescent="0.3">
      <c r="A24" s="26" t="s">
        <v>105</v>
      </c>
      <c r="B24" s="10">
        <v>65</v>
      </c>
      <c r="C24" s="45">
        <v>0</v>
      </c>
      <c r="D24" s="11">
        <v>0</v>
      </c>
      <c r="E24" s="45">
        <v>65</v>
      </c>
      <c r="F24" s="11">
        <v>0</v>
      </c>
    </row>
    <row r="25" spans="1:6" ht="15.75" thickBot="1" x14ac:dyDescent="0.3">
      <c r="A25" s="26" t="s">
        <v>385</v>
      </c>
      <c r="B25" s="10">
        <v>874</v>
      </c>
      <c r="C25" s="45">
        <v>468</v>
      </c>
      <c r="D25" s="11">
        <v>0.1</v>
      </c>
      <c r="E25" s="45">
        <v>1342</v>
      </c>
      <c r="F25" s="11">
        <v>0.54</v>
      </c>
    </row>
    <row r="26" spans="1:6" ht="15.75" thickBot="1" x14ac:dyDescent="0.3">
      <c r="A26" s="26" t="s">
        <v>106</v>
      </c>
      <c r="B26" s="10">
        <v>1232</v>
      </c>
      <c r="C26" s="45">
        <v>5242</v>
      </c>
      <c r="D26" s="11">
        <v>49.89</v>
      </c>
      <c r="E26" s="45">
        <v>6474</v>
      </c>
      <c r="F26" s="11">
        <v>4.25</v>
      </c>
    </row>
    <row r="27" spans="1:6" ht="15.75" thickBot="1" x14ac:dyDescent="0.3">
      <c r="A27" s="26" t="s">
        <v>107</v>
      </c>
      <c r="B27" s="10">
        <v>3034</v>
      </c>
      <c r="C27" s="45">
        <v>8927</v>
      </c>
      <c r="D27" s="11">
        <v>57.79</v>
      </c>
      <c r="E27" s="45">
        <v>11961</v>
      </c>
      <c r="F27" s="11">
        <v>2.94</v>
      </c>
    </row>
    <row r="28" spans="1:6" ht="15.75" thickBot="1" x14ac:dyDescent="0.3">
      <c r="A28" s="26" t="s">
        <v>108</v>
      </c>
      <c r="B28" s="10">
        <v>278</v>
      </c>
      <c r="C28" s="45">
        <v>93</v>
      </c>
      <c r="D28" s="11">
        <v>1.39</v>
      </c>
      <c r="E28" s="45">
        <v>371</v>
      </c>
      <c r="F28" s="11">
        <v>0.33</v>
      </c>
    </row>
    <row r="29" spans="1:6" ht="15.75" thickBot="1" x14ac:dyDescent="0.3">
      <c r="A29" s="26" t="s">
        <v>109</v>
      </c>
      <c r="B29" s="10">
        <v>4621</v>
      </c>
      <c r="C29" s="45">
        <v>10858</v>
      </c>
      <c r="D29" s="11">
        <v>70.83</v>
      </c>
      <c r="E29" s="45">
        <v>15479</v>
      </c>
      <c r="F29" s="11">
        <v>2.35</v>
      </c>
    </row>
    <row r="30" spans="1:6" ht="15.75" thickBot="1" x14ac:dyDescent="0.3">
      <c r="A30" s="26" t="s">
        <v>110</v>
      </c>
      <c r="B30" s="10">
        <v>2146</v>
      </c>
      <c r="C30" s="45">
        <v>11914</v>
      </c>
      <c r="D30" s="11">
        <v>82.79</v>
      </c>
      <c r="E30" s="45">
        <v>14060</v>
      </c>
      <c r="F30" s="11">
        <v>5.55</v>
      </c>
    </row>
    <row r="31" spans="1:6" ht="15.75" thickBot="1" x14ac:dyDescent="0.3">
      <c r="A31" s="26" t="s">
        <v>111</v>
      </c>
      <c r="B31" s="10">
        <v>10599</v>
      </c>
      <c r="C31" s="45">
        <v>39733</v>
      </c>
      <c r="D31" s="11">
        <v>75.19</v>
      </c>
      <c r="E31" s="45">
        <v>50332</v>
      </c>
      <c r="F31" s="11">
        <v>3.75</v>
      </c>
    </row>
    <row r="32" spans="1:6" ht="15.75" thickBot="1" x14ac:dyDescent="0.3">
      <c r="A32" s="26" t="s">
        <v>386</v>
      </c>
      <c r="B32" s="10">
        <v>641</v>
      </c>
      <c r="C32" s="45">
        <v>11325</v>
      </c>
      <c r="D32" s="11">
        <v>1.1200000000000001</v>
      </c>
      <c r="E32" s="45">
        <v>11966</v>
      </c>
      <c r="F32" s="11">
        <v>17.670000000000002</v>
      </c>
    </row>
    <row r="33" spans="1:6" ht="15.75" thickBot="1" x14ac:dyDescent="0.3">
      <c r="A33" s="26" t="s">
        <v>387</v>
      </c>
      <c r="B33" s="10">
        <v>6390</v>
      </c>
      <c r="C33" s="45">
        <v>6662</v>
      </c>
      <c r="D33" s="11">
        <v>69.56</v>
      </c>
      <c r="E33" s="45">
        <v>13052</v>
      </c>
      <c r="F33" s="11">
        <v>1.04</v>
      </c>
    </row>
    <row r="34" spans="1:6" ht="15.75" thickBot="1" x14ac:dyDescent="0.3">
      <c r="A34" s="26" t="s">
        <v>113</v>
      </c>
      <c r="B34" s="10">
        <v>3148</v>
      </c>
      <c r="C34" s="45">
        <v>8187</v>
      </c>
      <c r="D34" s="11">
        <v>69.150000000000006</v>
      </c>
      <c r="E34" s="45">
        <v>11335</v>
      </c>
      <c r="F34" s="11">
        <v>2.6</v>
      </c>
    </row>
    <row r="35" spans="1:6" ht="15.75" thickBot="1" x14ac:dyDescent="0.3">
      <c r="A35" s="26" t="s">
        <v>114</v>
      </c>
      <c r="B35" s="10">
        <v>5633</v>
      </c>
      <c r="C35" s="45">
        <v>26093</v>
      </c>
      <c r="D35" s="11">
        <v>67.33</v>
      </c>
      <c r="E35" s="45">
        <v>31726</v>
      </c>
      <c r="F35" s="11">
        <v>4.63</v>
      </c>
    </row>
    <row r="36" spans="1:6" ht="15.75" thickBot="1" x14ac:dyDescent="0.3">
      <c r="A36" s="26" t="s">
        <v>115</v>
      </c>
      <c r="B36" s="10">
        <v>7220</v>
      </c>
      <c r="C36" s="45">
        <v>8047</v>
      </c>
      <c r="D36" s="11">
        <v>24.63</v>
      </c>
      <c r="E36" s="45">
        <v>15267</v>
      </c>
      <c r="F36" s="11">
        <v>1.1100000000000001</v>
      </c>
    </row>
    <row r="37" spans="1:6" ht="15.75" thickBot="1" x14ac:dyDescent="0.3">
      <c r="A37" s="26" t="s">
        <v>388</v>
      </c>
      <c r="B37" s="10">
        <v>692</v>
      </c>
      <c r="C37" s="45">
        <v>6951</v>
      </c>
      <c r="D37" s="11">
        <v>5.03</v>
      </c>
      <c r="E37" s="45">
        <v>7643</v>
      </c>
      <c r="F37" s="11">
        <v>10.039999999999999</v>
      </c>
    </row>
    <row r="38" spans="1:6" ht="15.75" thickBot="1" x14ac:dyDescent="0.3">
      <c r="A38" s="26" t="s">
        <v>116</v>
      </c>
      <c r="B38" s="10">
        <v>3230</v>
      </c>
      <c r="C38" s="45">
        <v>18506</v>
      </c>
      <c r="D38" s="11">
        <v>65.67</v>
      </c>
      <c r="E38" s="45">
        <v>21736</v>
      </c>
      <c r="F38" s="11">
        <v>5.73</v>
      </c>
    </row>
    <row r="39" spans="1:6" ht="15.75" thickBot="1" x14ac:dyDescent="0.3">
      <c r="A39" s="26" t="s">
        <v>389</v>
      </c>
      <c r="B39" s="10">
        <v>3358</v>
      </c>
      <c r="C39" s="45">
        <v>339</v>
      </c>
      <c r="D39" s="11">
        <v>0</v>
      </c>
      <c r="E39" s="45">
        <v>3697</v>
      </c>
      <c r="F39" s="11">
        <v>0.1</v>
      </c>
    </row>
    <row r="40" spans="1:6" ht="30.75" thickBot="1" x14ac:dyDescent="0.3">
      <c r="A40" s="26" t="s">
        <v>118</v>
      </c>
      <c r="B40" s="10">
        <v>299</v>
      </c>
      <c r="C40" s="45">
        <v>1685</v>
      </c>
      <c r="D40" s="11">
        <v>0</v>
      </c>
      <c r="E40" s="45">
        <v>1984</v>
      </c>
      <c r="F40" s="11">
        <v>5.64</v>
      </c>
    </row>
    <row r="41" spans="1:6" ht="15.75" thickBot="1" x14ac:dyDescent="0.3">
      <c r="A41" s="26" t="s">
        <v>119</v>
      </c>
      <c r="B41" s="10">
        <v>850</v>
      </c>
      <c r="C41" s="45">
        <v>3759</v>
      </c>
      <c r="D41" s="11">
        <v>6.99</v>
      </c>
      <c r="E41" s="45">
        <v>4609</v>
      </c>
      <c r="F41" s="11">
        <v>4.42</v>
      </c>
    </row>
    <row r="42" spans="1:6" ht="15.75" thickBot="1" x14ac:dyDescent="0.3">
      <c r="A42" s="26" t="s">
        <v>120</v>
      </c>
      <c r="B42" s="10">
        <v>5224</v>
      </c>
      <c r="C42" s="45">
        <v>12763</v>
      </c>
      <c r="D42" s="11">
        <v>60.35</v>
      </c>
      <c r="E42" s="45">
        <v>17987</v>
      </c>
      <c r="F42" s="11">
        <v>2.44</v>
      </c>
    </row>
    <row r="43" spans="1:6" ht="15.75" thickBot="1" x14ac:dyDescent="0.3">
      <c r="A43" s="137" t="s">
        <v>87</v>
      </c>
      <c r="B43" s="47">
        <f>SUM(B5:B42)</f>
        <v>136724</v>
      </c>
      <c r="C43" s="47">
        <f>SUM(C5:C42)</f>
        <v>348484</v>
      </c>
      <c r="D43" s="48">
        <v>55.56</v>
      </c>
      <c r="E43" s="47">
        <f>SUM(E5:E42)</f>
        <v>485208</v>
      </c>
      <c r="F43" s="48">
        <v>2.5499999999999998</v>
      </c>
    </row>
    <row r="44" spans="1:6" x14ac:dyDescent="0.25">
      <c r="A44" s="23" t="s">
        <v>121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C26" sqref="C26"/>
    </sheetView>
  </sheetViews>
  <sheetFormatPr baseColWidth="10" defaultColWidth="11.42578125" defaultRowHeight="15" x14ac:dyDescent="0.25"/>
  <cols>
    <col min="1" max="1" width="26.42578125" style="24" customWidth="1"/>
    <col min="2" max="3" width="15.7109375" style="2" customWidth="1"/>
    <col min="4" max="16384" width="11.42578125" style="2"/>
  </cols>
  <sheetData>
    <row r="1" spans="1:3" ht="45.75" thickBot="1" x14ac:dyDescent="0.3">
      <c r="A1" s="22" t="s">
        <v>122</v>
      </c>
    </row>
    <row r="2" spans="1:3" ht="45.75" thickBot="1" x14ac:dyDescent="0.3">
      <c r="A2" s="42" t="s">
        <v>89</v>
      </c>
      <c r="B2" s="43" t="s">
        <v>123</v>
      </c>
      <c r="C2" s="43" t="s">
        <v>124</v>
      </c>
    </row>
    <row r="3" spans="1:3" ht="15.75" thickBot="1" x14ac:dyDescent="0.3">
      <c r="A3" s="26" t="s">
        <v>96</v>
      </c>
      <c r="B3" s="11">
        <v>69</v>
      </c>
      <c r="C3" s="11">
        <v>113</v>
      </c>
    </row>
    <row r="4" spans="1:3" ht="15.75" thickBot="1" x14ac:dyDescent="0.3">
      <c r="A4" s="26" t="s">
        <v>101</v>
      </c>
      <c r="B4" s="11">
        <v>122</v>
      </c>
      <c r="C4" s="11">
        <v>281</v>
      </c>
    </row>
    <row r="5" spans="1:3" ht="15.75" thickBot="1" x14ac:dyDescent="0.3">
      <c r="A5" s="26" t="s">
        <v>97</v>
      </c>
      <c r="B5" s="11">
        <v>104</v>
      </c>
      <c r="C5" s="11">
        <v>155</v>
      </c>
    </row>
    <row r="6" spans="1:3" ht="30.75" thickBot="1" x14ac:dyDescent="0.3">
      <c r="A6" s="26" t="s">
        <v>125</v>
      </c>
      <c r="B6" s="11">
        <v>79</v>
      </c>
      <c r="C6" s="11">
        <v>134</v>
      </c>
    </row>
    <row r="7" spans="1:3" ht="15.75" thickBot="1" x14ac:dyDescent="0.3">
      <c r="A7" s="26" t="s">
        <v>126</v>
      </c>
      <c r="B7" s="11">
        <v>57</v>
      </c>
      <c r="C7" s="11">
        <v>325</v>
      </c>
    </row>
    <row r="8" spans="1:3" ht="15.75" thickBot="1" x14ac:dyDescent="0.3">
      <c r="A8" s="26" t="s">
        <v>100</v>
      </c>
      <c r="B8" s="11">
        <v>323</v>
      </c>
      <c r="C8" s="10">
        <v>1977</v>
      </c>
    </row>
    <row r="9" spans="1:3" ht="15.75" thickBot="1" x14ac:dyDescent="0.3">
      <c r="A9" s="26" t="s">
        <v>127</v>
      </c>
      <c r="B9" s="11">
        <v>59</v>
      </c>
      <c r="C9" s="11">
        <v>144</v>
      </c>
    </row>
    <row r="10" spans="1:3" ht="15.75" thickBot="1" x14ac:dyDescent="0.3">
      <c r="A10" s="26" t="s">
        <v>102</v>
      </c>
      <c r="B10" s="11">
        <v>275</v>
      </c>
      <c r="C10" s="11">
        <v>854</v>
      </c>
    </row>
    <row r="11" spans="1:3" ht="15.75" thickBot="1" x14ac:dyDescent="0.3">
      <c r="A11" s="26" t="s">
        <v>128</v>
      </c>
      <c r="B11" s="11">
        <v>70</v>
      </c>
      <c r="C11" s="11">
        <v>0</v>
      </c>
    </row>
    <row r="12" spans="1:3" ht="15.75" thickBot="1" x14ac:dyDescent="0.3">
      <c r="A12" s="26" t="s">
        <v>129</v>
      </c>
      <c r="B12" s="11">
        <v>26</v>
      </c>
      <c r="C12" s="11">
        <v>58</v>
      </c>
    </row>
    <row r="13" spans="1:3" ht="15.75" thickBot="1" x14ac:dyDescent="0.3">
      <c r="A13" s="26" t="s">
        <v>106</v>
      </c>
      <c r="B13" s="11">
        <v>80</v>
      </c>
      <c r="C13" s="11">
        <v>35</v>
      </c>
    </row>
    <row r="14" spans="1:3" ht="15.75" thickBot="1" x14ac:dyDescent="0.3">
      <c r="A14" s="26" t="s">
        <v>107</v>
      </c>
      <c r="B14" s="11">
        <v>15</v>
      </c>
      <c r="C14" s="11">
        <v>232</v>
      </c>
    </row>
    <row r="15" spans="1:3" ht="15.75" thickBot="1" x14ac:dyDescent="0.3">
      <c r="A15" s="26" t="s">
        <v>109</v>
      </c>
      <c r="B15" s="11">
        <v>86</v>
      </c>
      <c r="C15" s="11">
        <v>586</v>
      </c>
    </row>
    <row r="16" spans="1:3" ht="15.75" thickBot="1" x14ac:dyDescent="0.3">
      <c r="A16" s="26" t="s">
        <v>110</v>
      </c>
      <c r="B16" s="11">
        <v>14</v>
      </c>
      <c r="C16" s="11">
        <v>95</v>
      </c>
    </row>
    <row r="17" spans="1:3" ht="15.75" thickBot="1" x14ac:dyDescent="0.3">
      <c r="A17" s="26" t="s">
        <v>111</v>
      </c>
      <c r="B17" s="11">
        <v>174</v>
      </c>
      <c r="C17" s="11">
        <v>495</v>
      </c>
    </row>
    <row r="18" spans="1:3" ht="15.75" thickBot="1" x14ac:dyDescent="0.3">
      <c r="A18" s="26" t="s">
        <v>112</v>
      </c>
      <c r="B18" s="11">
        <v>117</v>
      </c>
      <c r="C18" s="11">
        <v>685</v>
      </c>
    </row>
    <row r="19" spans="1:3" ht="15.75" thickBot="1" x14ac:dyDescent="0.3">
      <c r="A19" s="26" t="s">
        <v>130</v>
      </c>
      <c r="B19" s="11">
        <v>1</v>
      </c>
      <c r="C19" s="11">
        <v>79</v>
      </c>
    </row>
    <row r="20" spans="1:3" ht="15.75" thickBot="1" x14ac:dyDescent="0.3">
      <c r="A20" s="26" t="s">
        <v>131</v>
      </c>
      <c r="B20" s="11">
        <v>34</v>
      </c>
      <c r="C20" s="11">
        <v>67</v>
      </c>
    </row>
    <row r="21" spans="1:3" ht="15.75" thickBot="1" x14ac:dyDescent="0.3">
      <c r="A21" s="26" t="s">
        <v>116</v>
      </c>
      <c r="B21" s="11">
        <v>52</v>
      </c>
      <c r="C21" s="11">
        <v>170</v>
      </c>
    </row>
    <row r="22" spans="1:3" ht="15.75" thickBot="1" x14ac:dyDescent="0.3">
      <c r="A22" s="26" t="s">
        <v>117</v>
      </c>
      <c r="B22" s="11">
        <v>151</v>
      </c>
      <c r="C22" s="10">
        <v>3111</v>
      </c>
    </row>
    <row r="23" spans="1:3" ht="15.75" thickBot="1" x14ac:dyDescent="0.3">
      <c r="A23" s="26" t="s">
        <v>120</v>
      </c>
      <c r="B23" s="11">
        <v>57</v>
      </c>
      <c r="C23" s="11">
        <v>388</v>
      </c>
    </row>
    <row r="24" spans="1:3" ht="15.75" thickBot="1" x14ac:dyDescent="0.3">
      <c r="A24" s="26"/>
      <c r="B24" s="11"/>
      <c r="C24" s="11"/>
    </row>
    <row r="25" spans="1:3" ht="15.75" thickBot="1" x14ac:dyDescent="0.3">
      <c r="A25" s="32" t="s">
        <v>87</v>
      </c>
      <c r="B25" s="33">
        <v>1965</v>
      </c>
      <c r="C25" s="33">
        <v>9984</v>
      </c>
    </row>
    <row r="26" spans="1:3" x14ac:dyDescent="0.25">
      <c r="A26" s="23"/>
    </row>
    <row r="27" spans="1:3" x14ac:dyDescent="0.25">
      <c r="A27" s="20" t="s">
        <v>132</v>
      </c>
    </row>
    <row r="28" spans="1:3" x14ac:dyDescent="0.25">
      <c r="A28" s="20" t="s"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6</vt:i4>
      </vt:variant>
    </vt:vector>
  </HeadingPairs>
  <TitlesOfParts>
    <vt:vector size="32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PAIC-ICC</vt:lpstr>
      <vt:lpstr>COMCOVI19</vt:lpstr>
      <vt:lpstr>Coordinación con residencias</vt:lpstr>
      <vt:lpstr>Informes AP-Madrid</vt:lpstr>
      <vt:lpstr>Prestaciones e-Consultas</vt:lpstr>
      <vt:lpstr>Especialidad e-Consultas</vt:lpstr>
      <vt:lpstr>VPE-SM</vt:lpstr>
      <vt:lpstr>H Domicilio S.Mental</vt:lpstr>
      <vt:lpstr>Derivaciones H M Estancia</vt:lpstr>
      <vt:lpstr>UFGRS</vt:lpstr>
      <vt:lpstr>Enfermeros Especialistas</vt:lpstr>
      <vt:lpstr>Áreas Soporte</vt:lpstr>
      <vt:lpstr>Residuos</vt:lpstr>
      <vt:lpstr>Consumos</vt:lpstr>
      <vt:lpstr>'Actividad Quirúrgica'!_Toc113437740</vt:lpstr>
      <vt:lpstr>Donaciones.Trasplantes!_Toc113437742</vt:lpstr>
      <vt:lpstr>Técnicas!_Toc113437743</vt:lpstr>
      <vt:lpstr>'Consultas Libre Elección'!_Toc113437744</vt:lpstr>
      <vt:lpstr>'Áreas Soporte'!_Toc113437748</vt:lpstr>
      <vt:lpstr>'GDR Médicos'!_Toc74228259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2022-10-19T11:22:40Z</dcterms:modified>
  <cp:category/>
  <cp:contentStatus/>
</cp:coreProperties>
</file>